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4" activeTab="7"/>
  </bookViews>
  <sheets>
    <sheet name="部门预算收支总表" sheetId="1" r:id="rId1"/>
    <sheet name="昆明市部门预算支出总表" sheetId="2" r:id="rId2"/>
    <sheet name="部门预算基本支出明细表" sheetId="3" r:id="rId3"/>
    <sheet name="部门预算项目支出明细表（一）" sheetId="4" r:id="rId4"/>
    <sheet name="部门预算项目支出明细表（二）" sheetId="5" r:id="rId5"/>
    <sheet name="部门新增资产配置预算表" sheetId="6" r:id="rId6"/>
    <sheet name="部门政府采购预算表" sheetId="7" r:id="rId7"/>
    <sheet name="部门项目支出绩效目标表" sheetId="9" r:id="rId8"/>
  </sheets>
  <definedNames>
    <definedName name="_xlnm._FilterDatabase" localSheetId="2" hidden="1">部门预算基本支出明细表!$A$7:$W$55</definedName>
  </definedNames>
  <calcPr calcId="144525"/>
</workbook>
</file>

<file path=xl/sharedStrings.xml><?xml version="1.0" encoding="utf-8"?>
<sst xmlns="http://schemas.openxmlformats.org/spreadsheetml/2006/main" count="1835" uniqueCount="504">
  <si>
    <t>2020年部门预算收支总表</t>
  </si>
  <si>
    <t>单位：元</t>
  </si>
  <si>
    <t>收　　　　　　　　入</t>
  </si>
  <si>
    <t>支　　　　　　　　出</t>
  </si>
  <si>
    <t>项      目</t>
  </si>
  <si>
    <t>2020年预算</t>
  </si>
  <si>
    <t>项目(按功能分类)</t>
  </si>
  <si>
    <t>一、一般公共预算</t>
  </si>
  <si>
    <t>一、一般公共服务支出</t>
  </si>
  <si>
    <t>二、政府性基金预算</t>
  </si>
  <si>
    <t>二、外交支出</t>
  </si>
  <si>
    <t>三、国有资本经营预算</t>
  </si>
  <si>
    <t>三、国防支出</t>
  </si>
  <si>
    <t>四、纳入财政专户管理的非税收入</t>
  </si>
  <si>
    <t>四、公共安全支出</t>
  </si>
  <si>
    <t>五、事业单位事业收入</t>
  </si>
  <si>
    <t>五、教育支出</t>
  </si>
  <si>
    <t>六、事业单位经营收入</t>
  </si>
  <si>
    <t xml:space="preserve"> 六、科学技术支出 </t>
  </si>
  <si>
    <t>七、其他自有资金</t>
  </si>
  <si>
    <t xml:space="preserve"> 七、文化旅游体育与传媒支出</t>
  </si>
  <si>
    <t>八、上年结转</t>
  </si>
  <si>
    <t xml:space="preserve"> 八、社会保障和就业支出</t>
  </si>
  <si>
    <t>九、上级转移支付收入</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</si>
  <si>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</si>
  <si>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</si>
  <si>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</si>
  <si>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</si>
  <si>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</si>
  <si>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</si>
  <si>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</si>
  <si>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</si>
  <si>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</si>
  <si>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</si>
  <si>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</si>
  <si>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</si>
  <si>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</si>
  <si>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</si>
  <si>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二十三、预备费</t>
  </si>
  <si>
    <t xml:space="preserve"> 二十四、其他支出</t>
  </si>
  <si>
    <t>收  入  总  计</t>
  </si>
  <si>
    <t>支  出  总  计</t>
  </si>
  <si>
    <t>2020年部门支出总表</t>
  </si>
  <si>
    <t>科目编码</t>
  </si>
  <si>
    <t>科目名称</t>
  </si>
  <si>
    <t>合计</t>
  </si>
  <si>
    <t>基本支出</t>
  </si>
  <si>
    <t>项目支出</t>
  </si>
  <si>
    <t>一般公共财政拨款合计</t>
  </si>
  <si>
    <t>小计</t>
  </si>
  <si>
    <t>工资福利支出
（人员支出）</t>
  </si>
  <si>
    <t>其他收入</t>
  </si>
  <si>
    <t>非税收入人员</t>
  </si>
  <si>
    <t>财政工资福利支出</t>
  </si>
  <si>
    <t>财政公用经费</t>
  </si>
  <si>
    <t>非税收入公用</t>
  </si>
  <si>
    <t>商品和服务支出
（公用经费支出）</t>
  </si>
  <si>
    <t>对个人和家庭补助支出</t>
  </si>
  <si>
    <t>其他支出</t>
  </si>
  <si>
    <t>项目支出小计</t>
  </si>
  <si>
    <t>市本级支出</t>
  </si>
  <si>
    <t>对下转移支付</t>
  </si>
  <si>
    <t>205</t>
  </si>
  <si>
    <t>教育支出</t>
  </si>
  <si>
    <t>20502</t>
  </si>
  <si>
    <t xml:space="preserve">  普通教育</t>
  </si>
  <si>
    <t>2050299</t>
  </si>
  <si>
    <t xml:space="preserve">    其他普通教育支出</t>
  </si>
  <si>
    <t>20509</t>
  </si>
  <si>
    <t xml:space="preserve">  教育费附加安排的支出</t>
  </si>
  <si>
    <t>2050999</t>
  </si>
  <si>
    <t xml:space="preserve">    其他教育费附加安排的支出</t>
  </si>
  <si>
    <t>20599</t>
  </si>
  <si>
    <t xml:space="preserve">  其他教育支出</t>
  </si>
  <si>
    <t>2059999</t>
  </si>
  <si>
    <t xml:space="preserve">    其他教育支出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</si>
  <si>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</si>
  <si>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</si>
  <si>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</si>
  <si>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</si>
  <si>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</si>
  <si>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</si>
  <si>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</si>
  <si>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</si>
  <si>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</si>
  <si>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</si>
  <si>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</si>
  <si>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</si>
  <si>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</si>
  <si>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</si>
  <si>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</si>
  <si>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</si>
  <si>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</si>
  <si>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</si>
  <si>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</si>
  <si>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</si>
  <si>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</si>
  <si>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</si>
  <si>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</si>
  <si>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</si>
  <si>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2020年部门预算基本支出明细表</t>
  </si>
  <si>
    <t>单位名称（项目）</t>
  </si>
  <si>
    <t>支出类别</t>
  </si>
  <si>
    <t>项目名称</t>
  </si>
  <si>
    <t>功能科目编码</t>
  </si>
  <si>
    <t>功能科目名称</t>
  </si>
  <si>
    <t>经济科目编码</t>
  </si>
  <si>
    <t>经济科目名称</t>
  </si>
  <si>
    <t>政府经济科目编码</t>
  </si>
  <si>
    <t>政府经济科目名称</t>
  </si>
  <si>
    <t>备注</t>
  </si>
  <si>
    <t>资金来源</t>
  </si>
  <si>
    <t>总计</t>
  </si>
  <si>
    <t>上级补助</t>
  </si>
  <si>
    <t>本级安排</t>
  </si>
  <si>
    <t>自筹资金</t>
  </si>
  <si>
    <t>结余结转资金安排</t>
  </si>
  <si>
    <t>公共财政预算</t>
  </si>
  <si>
    <t>政府性基金预算</t>
  </si>
  <si>
    <t>国有资本经营预算</t>
  </si>
  <si>
    <t>纳入财政专户管理的非税收入</t>
  </si>
  <si>
    <t>事业单位经营收入</t>
  </si>
  <si>
    <t>事业收入</t>
  </si>
  <si>
    <t>上年结转</t>
  </si>
  <si>
    <t>存量资金</t>
  </si>
  <si>
    <t>**</t>
  </si>
  <si>
    <t>1</t>
  </si>
  <si>
    <t>2</t>
  </si>
  <si>
    <t>昆明西南联大研究院附属学校</t>
  </si>
  <si>
    <t>在职基本工资</t>
  </si>
  <si>
    <t>其他教育支出</t>
  </si>
  <si>
    <t>30101</t>
  </si>
  <si>
    <t>基本工资</t>
  </si>
  <si>
    <t>50501</t>
  </si>
  <si>
    <t>工资福利支出</t>
  </si>
  <si>
    <t>2020年非税收入弥补人员支出</t>
  </si>
  <si>
    <t>其他普通教育支出</t>
  </si>
  <si>
    <t/>
  </si>
  <si>
    <t>津贴补贴</t>
  </si>
  <si>
    <t>30102</t>
  </si>
  <si>
    <t>年终一个月奖</t>
  </si>
  <si>
    <t>30103</t>
  </si>
  <si>
    <t>奖金</t>
  </si>
  <si>
    <t>事业单位绩效工资</t>
  </si>
  <si>
    <t>30107</t>
  </si>
  <si>
    <t>绩效工资</t>
  </si>
  <si>
    <t>奖励性绩效增量财政拨款部分</t>
  </si>
  <si>
    <t>奖励性绩效增量单位自筹部分</t>
  </si>
  <si>
    <t>机关事业养老保险</t>
  </si>
  <si>
    <t>机关事业单位基本养老保险缴费支出</t>
  </si>
  <si>
    <t>30108</t>
  </si>
  <si>
    <t>机关事业单位基本养老保险缴费</t>
  </si>
  <si>
    <t>事业基本医疗保险</t>
  </si>
  <si>
    <t>30110</t>
  </si>
  <si>
    <t>职工基本医疗保险缴费</t>
  </si>
  <si>
    <t>事业单位医疗</t>
  </si>
  <si>
    <t>公务员医疗统筹</t>
  </si>
  <si>
    <t>30111</t>
  </si>
  <si>
    <t>公务员医疗补助缴费</t>
  </si>
  <si>
    <t>公务员医疗补助</t>
  </si>
  <si>
    <t>工伤保险</t>
  </si>
  <si>
    <t>30112</t>
  </si>
  <si>
    <t>其他社会保障缴费</t>
  </si>
  <si>
    <t>重特病医疗统筹</t>
  </si>
  <si>
    <t>失业保险</t>
  </si>
  <si>
    <t>其他行政事业单位医疗支出</t>
  </si>
  <si>
    <t>住房公积金</t>
  </si>
  <si>
    <t>30113</t>
  </si>
  <si>
    <t>办公费</t>
  </si>
  <si>
    <t>30201</t>
  </si>
  <si>
    <t>50502</t>
  </si>
  <si>
    <t>商品和服务支出</t>
  </si>
  <si>
    <t>2020年非税收入弥补公用经费</t>
  </si>
  <si>
    <t>水费饮用水</t>
  </si>
  <si>
    <t>30205</t>
  </si>
  <si>
    <t>水费</t>
  </si>
  <si>
    <t>水费自来水</t>
  </si>
  <si>
    <t>电费</t>
  </si>
  <si>
    <t>30206</t>
  </si>
  <si>
    <t>邮电费</t>
  </si>
  <si>
    <t>30207</t>
  </si>
  <si>
    <t>物业管理费</t>
  </si>
  <si>
    <t>30209</t>
  </si>
  <si>
    <t>差旅费</t>
  </si>
  <si>
    <t>30211</t>
  </si>
  <si>
    <t>维修护费</t>
  </si>
  <si>
    <t>30213</t>
  </si>
  <si>
    <t>维修（护）费</t>
  </si>
  <si>
    <t>培训费</t>
  </si>
  <si>
    <t>30216</t>
  </si>
  <si>
    <t>工会经费</t>
  </si>
  <si>
    <t>30228</t>
  </si>
  <si>
    <t>福利费</t>
  </si>
  <si>
    <t>30229</t>
  </si>
  <si>
    <t>公务用车租车费</t>
  </si>
  <si>
    <t>30239</t>
  </si>
  <si>
    <t>其他交通费用</t>
  </si>
  <si>
    <t>2020年部门预算项目支出明细表</t>
  </si>
  <si>
    <t>政府性基金</t>
  </si>
  <si>
    <t>国有资本经营收益</t>
  </si>
  <si>
    <t>2020年第二届校（园）长论坛专项经费</t>
  </si>
  <si>
    <t>30202</t>
  </si>
  <si>
    <t>印刷费</t>
  </si>
  <si>
    <t>30226</t>
  </si>
  <si>
    <t>劳务费</t>
  </si>
  <si>
    <t>30299</t>
  </si>
  <si>
    <t>其他商品和服务支出</t>
  </si>
  <si>
    <t>2020年利物浦项目专项经费</t>
  </si>
  <si>
    <t>30199</t>
  </si>
  <si>
    <t>其他工资福利支出</t>
  </si>
  <si>
    <t>2020年马约翰网球班项目专项经费</t>
  </si>
  <si>
    <t>2020年西南联大校史纪念馆装修专项经费</t>
  </si>
  <si>
    <t>其他教育费附加安排的支出</t>
  </si>
  <si>
    <t>31099</t>
  </si>
  <si>
    <t>其他资本性支出</t>
  </si>
  <si>
    <t>50601</t>
  </si>
  <si>
    <t>资本性支出（一）</t>
  </si>
  <si>
    <t>2020年新增资产配置专项经费</t>
  </si>
  <si>
    <t>2020年学生活动专项经费</t>
  </si>
  <si>
    <t>2020年学校保安专项经费</t>
  </si>
  <si>
    <t>2020年学校教师招聘专项经费</t>
  </si>
  <si>
    <t>2020年学校名校长名师引进专项经费</t>
  </si>
  <si>
    <t>2020年学校培训专项经费</t>
  </si>
  <si>
    <t>2020年学校体育馆室内装修专项经费</t>
  </si>
  <si>
    <t>2020年学校校园文化建设专项经费</t>
  </si>
  <si>
    <t>2020年学校招生专项经费</t>
  </si>
  <si>
    <t>2020年部门预算项目支出明细表（二）</t>
  </si>
  <si>
    <t>是否基建项目</t>
  </si>
  <si>
    <t>是否政府采购</t>
  </si>
  <si>
    <t>资金来源--本级安排</t>
  </si>
  <si>
    <t>一般公共预算支出</t>
  </si>
  <si>
    <t>否</t>
  </si>
  <si>
    <t>是</t>
  </si>
  <si>
    <t>2020年部门新增资产配置预算表</t>
  </si>
  <si>
    <t>单位编码</t>
  </si>
  <si>
    <t>单位名称</t>
  </si>
  <si>
    <t>资产名称</t>
  </si>
  <si>
    <t>数量
（件、台、套）</t>
  </si>
  <si>
    <t>单价</t>
  </si>
  <si>
    <t>预算金额</t>
  </si>
  <si>
    <t>105030</t>
  </si>
  <si>
    <t>档案室轨道式密集柜子</t>
  </si>
  <si>
    <t>教师办公卡座</t>
  </si>
  <si>
    <t>西南联大研究院办公室文件柜</t>
  </si>
  <si>
    <t>合班教室椅子</t>
  </si>
  <si>
    <t>国学书法馆桌子</t>
  </si>
  <si>
    <t>通用类课桌</t>
  </si>
  <si>
    <t>留学生公寓一楼食堂水池</t>
  </si>
  <si>
    <t>学生宿舍桌子</t>
  </si>
  <si>
    <t>留学生公寓床</t>
  </si>
  <si>
    <t>小学餐厅凳子</t>
  </si>
  <si>
    <t>学生体质健康监测器材</t>
  </si>
  <si>
    <t>学生宿舍衣柜</t>
  </si>
  <si>
    <t>学生宿舍椅子</t>
  </si>
  <si>
    <t>西南联大研究院办公室桌子</t>
  </si>
  <si>
    <t>图书类</t>
  </si>
  <si>
    <t>专用类椅子</t>
  </si>
  <si>
    <t>探究实验室多功能椅子</t>
  </si>
  <si>
    <t>教师办公柜子</t>
  </si>
  <si>
    <t>推拉黑板</t>
  </si>
  <si>
    <t>留学生公寓衣柜</t>
  </si>
  <si>
    <t>留学生公寓一楼食堂桌子</t>
  </si>
  <si>
    <t>留学生公寓椅子</t>
  </si>
  <si>
    <t>合班教室桌子</t>
  </si>
  <si>
    <t>人脸识别系统</t>
  </si>
  <si>
    <t>专用类课桌</t>
  </si>
  <si>
    <t>学生宿舍床</t>
  </si>
  <si>
    <t>触控一体机</t>
  </si>
  <si>
    <t>烘焙馆专用桌子</t>
  </si>
  <si>
    <t>视频监控系统（扩容升级）</t>
  </si>
  <si>
    <t>茶艺馆茶具</t>
  </si>
  <si>
    <t>学生宿舍窗帘</t>
  </si>
  <si>
    <t>通用类椅子</t>
  </si>
  <si>
    <t>烘焙馆专用椅子</t>
  </si>
  <si>
    <t>留学生公寓桌子</t>
  </si>
  <si>
    <t>学生物品柜</t>
  </si>
  <si>
    <t>西南联大研究院办公室椅子</t>
  </si>
  <si>
    <t>小学餐厅桌子</t>
  </si>
  <si>
    <t>国学书法馆椅子</t>
  </si>
  <si>
    <t>茶艺馆椅子</t>
  </si>
  <si>
    <t>教室后黑板</t>
  </si>
  <si>
    <t>留学生公寓一楼食堂椅子</t>
  </si>
  <si>
    <t>防撞柱设备（升降柱）</t>
  </si>
  <si>
    <t>西南联大研究院办公室扫描器</t>
  </si>
  <si>
    <t>探究实验室多功能桌子</t>
  </si>
  <si>
    <t>教师办公椅子</t>
  </si>
  <si>
    <t>茶艺馆桌子</t>
  </si>
  <si>
    <t>国学书法馆电子书法桌子</t>
  </si>
  <si>
    <t>留学生公寓一楼食堂操作台</t>
  </si>
  <si>
    <t>2020年部门政府采购预算表</t>
  </si>
  <si>
    <t>预算单位</t>
  </si>
  <si>
    <t>采购目录</t>
  </si>
  <si>
    <t>采购名称</t>
  </si>
  <si>
    <t>计量单位</t>
  </si>
  <si>
    <t>数量</t>
  </si>
  <si>
    <t>上级转移支付</t>
  </si>
  <si>
    <t>一般公共预算</t>
  </si>
  <si>
    <t>国有资本经营</t>
  </si>
  <si>
    <t>A060205</t>
  </si>
  <si>
    <t xml:space="preserve">张 </t>
  </si>
  <si>
    <t>A0699</t>
  </si>
  <si>
    <t>件</t>
  </si>
  <si>
    <t>A060302</t>
  </si>
  <si>
    <t>把</t>
  </si>
  <si>
    <t>A060301</t>
  </si>
  <si>
    <t>A020799</t>
  </si>
  <si>
    <t>项</t>
  </si>
  <si>
    <t>A020499</t>
  </si>
  <si>
    <t>个</t>
  </si>
  <si>
    <t>A060204</t>
  </si>
  <si>
    <t>A060699</t>
  </si>
  <si>
    <t>块</t>
  </si>
  <si>
    <t>A020914</t>
  </si>
  <si>
    <t>台</t>
  </si>
  <si>
    <t>套</t>
  </si>
  <si>
    <t>A060104</t>
  </si>
  <si>
    <t>A060501</t>
  </si>
  <si>
    <t>A060202</t>
  </si>
  <si>
    <t>A020902</t>
  </si>
  <si>
    <t>A020599</t>
  </si>
  <si>
    <t>A060203</t>
  </si>
  <si>
    <t>A020999</t>
  </si>
  <si>
    <t>A020299</t>
  </si>
  <si>
    <t>A060503</t>
  </si>
  <si>
    <t>A05010101</t>
  </si>
  <si>
    <t>A060101</t>
  </si>
  <si>
    <t>B060299</t>
  </si>
  <si>
    <t>体育馆室内装修</t>
  </si>
  <si>
    <t>批</t>
  </si>
  <si>
    <t>预算05-2表</t>
  </si>
  <si>
    <t>2020年部门项目支出绩效目标表</t>
  </si>
  <si>
    <t>单位名称：昆明西南联大研究院附属学校</t>
  </si>
  <si>
    <t>单位名称、项目名称</t>
  </si>
  <si>
    <t>项目目标</t>
  </si>
  <si>
    <t>一级指标</t>
  </si>
  <si>
    <t>二级指标</t>
  </si>
  <si>
    <t>三级指标</t>
  </si>
  <si>
    <t>指标值</t>
  </si>
  <si>
    <t>绩效指标值设定依据及数据来源</t>
  </si>
  <si>
    <t>说明</t>
  </si>
  <si>
    <t xml:space="preserve">  2020年第二届校（园）长论坛专项经费</t>
  </si>
  <si>
    <t xml:space="preserve">本次论坛以“推进管理创新 提升办学质量”为主题，旨在达成以下目标。
——分享交流招生改革经验成果。围绕论坛主题，邀请多位北京市、深圳市名校长进行经验分享。通过案例分享，学习吸收先进的管理理念和改革经验，探索招生新政下，各类学校改革发展之路。
——探索学校管理创新路径。通过举办论坛，为全市各级各类学校、校长搭建交流平台，通过交流学习，共同讨论探索教育改革和招生新政背景下，各类学校怎样通过制度建设、教学管理、课程体系建设等多方面改革创新学校管理，提升校（园）长办学治校能力，促进教师专业成长，打开学生成长路径，提升学校教育质量，加快推进昆明教育现代化。
——产生良好的社会影响和反映。通过举办论坛活动，引领社会各方关注教育改革发展。营造良好的舆论环境，为深化教育改革打好基础，借好“东风”。同时，让教育管理者和一线教师有更多的“获得感”，产生更多的思考和探索热情。
</t>
  </si>
  <si>
    <t>产出指标</t>
  </si>
  <si>
    <t>成本指标</t>
  </si>
  <si>
    <t>第二届校（园）长论坛经费成本</t>
  </si>
  <si>
    <t>63800.00</t>
  </si>
  <si>
    <t xml:space="preserve">活动都制定了相应的预算，有明确的安排。序号 项目 金额（元） 备注
1 资料印刷费 6000 参会证、资料等
2 午餐费 12800 按320人，40元/人核算
3 专家往返交通费 16000 按4人，4000元/人核算
4 专家劳务费 28000 根据《昆明市市级机关培训费管理办法》第三章第十一条规定，全国知名专家4人，1500元/学时，2学时/人，共12000元；其他8位待定参会嘉宾，根据职称，每人每课时450—1000元不等，16000元以内
5 饮用水费 1000 瓶装水，每人2-3瓶
合计 63800 
</t>
  </si>
  <si>
    <t>效益指标</t>
  </si>
  <si>
    <t>社会效益指标</t>
  </si>
  <si>
    <t>参加第二届校（园）长论坛活动人数</t>
  </si>
  <si>
    <t>320</t>
  </si>
  <si>
    <t xml:space="preserve">《推进管理创新 提升办学质量——昆明市第二届校（园）长论坛工作方案》（四）参加人员
1.上级领导、北京、深圳专家、名校长。
2.昆明市教育体育局班子成员及机关各处室负责人。
3.昆明市各县（市）区教科研机构领导。
4.昆明市学校校长发言代表。
5.昆明市各公、民办中小学校长及教师代表；昆明市名校长、名师及学员代表、昆明市教科院全体教（科）研人员。预计一共320人。
</t>
  </si>
  <si>
    <t>满意度指标</t>
  </si>
  <si>
    <t>服务对象满意度指标</t>
  </si>
  <si>
    <t>参人员对活动的满意程度</t>
  </si>
  <si>
    <t>98</t>
  </si>
  <si>
    <t xml:space="preserve">  2020年学校体育馆室内装修专项经费</t>
  </si>
  <si>
    <t>根据《昆明市机构编制委员会关于成立昆明西南联大研究院附属学校的批复》（昆编复〔2017〕3号），昆明西南联大研究院附属学校正式成立。为保证学校能正常的开展教育教学，配备资产有着极其重要的意义,2020年办学规模小学18个班，初中24个班，高中19个班。教职工预计256名,随着办学规模和师生人数的不断扩大、学生公寓、办公场所及设施设备均需要相应配套，相应的生活馆、实验室、体育馆也需要逐步完善、满足学校师生学习、生活和活动的需求，2020年装修工程100%完工，达到使用标准，投入使用，相关受益对象满意度达到预期98%以上。</t>
  </si>
  <si>
    <t>数量指标</t>
  </si>
  <si>
    <t>学校体育馆相关装修及购置的总成本</t>
  </si>
  <si>
    <t>预算数据，批复，合同，验收报告，凭证。</t>
  </si>
  <si>
    <t>烘焙馆装修及物资购置是保证学校相关教育教学工作顺利开展的基础，也是增加学生学科多样性，提高学生综合素质的重要渠道。</t>
  </si>
  <si>
    <t>经济效益指标</t>
  </si>
  <si>
    <t>体育馆使用人次</t>
  </si>
  <si>
    <t>2500</t>
  </si>
  <si>
    <t>学校有关课程设置、活动举办惠及人数，根据学校活动方案、记录及课程设置相关工作底稿记录。</t>
  </si>
  <si>
    <t>体育馆使用人员的满意度</t>
  </si>
  <si>
    <t>学校全体教职员工、学生及学生家长等服务对象的满意度，根据相关走访、询问、问卷调查汇总受益对象满意度。</t>
  </si>
  <si>
    <t>体育馆管理人员的满意度</t>
  </si>
  <si>
    <t xml:space="preserve">  2020年学校校园文化建设专项经费</t>
  </si>
  <si>
    <t>2020年的校园文化建设项目严格按照《昆明市机构编制委员会关于成立昆明西南联大研究院附属学校的批复》（昆编复〔2017〕3号）；《昆明市人民政府办公厅关于印发举办西南联大附属学校实施方案的通知》（昆政办〔2016〕147号）和《关于进一步加强中小学教学管理提高教育质量的通知》（昆教〔2011〕3号）中对学校发展规划的中长期计划安排制定落实，保质保量完成全年计划，有效促进和弘扬我校的校园文化，我校预计在学校各个位置（小学部、初中部、高中部、国际部、宿舍楼、办公楼、食堂等地）继续新增弘扬校园文化及联大精神的校园文化展板及文化展示墙合计约690㎡，由于规格和实际内容不同展示墙均价为290元/㎡，2020年预计需要该项经费200100元。</t>
  </si>
  <si>
    <t>校园文化建设项目总成本</t>
  </si>
  <si>
    <t>200100.00</t>
  </si>
  <si>
    <t>相关工作底稿记录，走访调查，验收报告等</t>
  </si>
  <si>
    <t>有效促进和弘扬我校的校园文化，我校预计在学校各个位置（小学部、初中部、高中部、国际部、宿舍楼、办公楼、食堂等地）继续新增弘扬校园文化及联大精神的校园文化展板及文化展示墙，全面深入将老联大文化与校园文化融合，深入人心，达到社会满意度水平。</t>
  </si>
  <si>
    <t>惠及学生、家长及教职工人数。</t>
  </si>
  <si>
    <t>1500</t>
  </si>
  <si>
    <t>老联大文化和我校校园文化的融合和弘扬程度，社会效益指标，来源于走访调研和问卷调查。</t>
  </si>
  <si>
    <t>学生满意度；</t>
  </si>
  <si>
    <t>老联大文化和我校校园文化的融合和弘扬程度，服务对象的满意度，来源于走访调研和问卷调查。</t>
  </si>
  <si>
    <t>教职工满意度；</t>
  </si>
  <si>
    <t>社会满意度。</t>
  </si>
  <si>
    <t xml:space="preserve">  2020年学校保安专项经费</t>
  </si>
  <si>
    <t>根据《昆明市加强校园安全管理的若干规定（试行））》要求，普通中小学、中等职业学校、特殊教育学校、工读学校应当设立安全保卫机构，并按照在校师生员工人数的1.5‰配备专职人员，每个学校配置专职人员不得低于1人；学校应当按照规定配备保安员，寄宿制学校按照不低于在校师生员工人数的4‰配备，不得低于3人；寄宿制学校应当配备专职宿管人员，女生宿舍至少有1名女性专职宿管员。根据我校的办学规模，和占地面积，学校每月需配置27个保安,每8小时一班，每天24小时轮三班，分布于学校重要位置定期巡逻，保证我校校园安全。</t>
  </si>
  <si>
    <t>安保配备人数</t>
  </si>
  <si>
    <t>27</t>
  </si>
  <si>
    <t>学校工作安排，合同和工作底稿记录</t>
  </si>
  <si>
    <t>根据我校的办学规模，和占地面积，学校每月需配置27个保安(包含队长一名）,每8小时一班，每天24小时轮三班，分布于学校重要位置定期巡逻，保证我校校园安全。</t>
  </si>
  <si>
    <t>安保服务惠及师生人数。</t>
  </si>
  <si>
    <t>3000</t>
  </si>
  <si>
    <t>合同安排，工作记录，签到表，工作底稿及走访调查等</t>
  </si>
  <si>
    <t>根据我校的办学规模，和占地面积，学校每月需配置27个保安(包含队长一名）,每8小时一班，每天24小时轮三班，分布于学校重要位置定期巡逻，保证我校校园安全。重要位置定期巡逻，保证我校校园安全。</t>
  </si>
  <si>
    <t>教职工对学校安保服务的满意度</t>
  </si>
  <si>
    <t>教职工、学生、家长对我校校园安全的反馈及问卷调查满意度</t>
  </si>
  <si>
    <t>学生对学校安保服务的满意度</t>
  </si>
  <si>
    <t>学生家长对学校安保服务的满意度</t>
  </si>
  <si>
    <t xml:space="preserve">  2020年马约翰网球班项目专项经费</t>
  </si>
  <si>
    <t>国际网球学校建设项目实施进度达到总进度的100%；引进先进国家和地区网球理念和资源，场地维护、建设、相关设施设备的购置基本完成，能够满足国际网球学校日常教育教学，国际网球学校具备一定的社会影响力和社会知名度，招生工作取得显著的成效。</t>
  </si>
  <si>
    <t>当年国际网球学校达到预计规模和配置所需支出的总成本</t>
  </si>
  <si>
    <t>1206780.00</t>
  </si>
  <si>
    <t xml:space="preserve">相关招生工作底稿记录、走访、调研数据、采购合同，设施设备配置维护的相关工作记录。  </t>
  </si>
  <si>
    <t xml:space="preserve">相关招生工作底稿记录、走访、调研数据、采购合同，设施设备配置维护的相关工作记录。 </t>
  </si>
  <si>
    <t>惠及网球教练、骨干网球教师和学生人数</t>
  </si>
  <si>
    <t>820</t>
  </si>
  <si>
    <t xml:space="preserve">国际网球学校在教育行业，体育业等相关领域的知名度；教职工、学生、家长及社会公众对国际网球学校的认可度。走访调研，问卷调查及相关工作底稿的记录。  </t>
  </si>
  <si>
    <t xml:space="preserve">国际网球学校在教育行业，体育业等相关领域的知名度；教职工、学生、家长及社会公众对国际网球学校的认可度。走访调研，问卷调查及相关工作底稿的记录。 </t>
  </si>
  <si>
    <t>教职工的满意度、</t>
  </si>
  <si>
    <t xml:space="preserve">教职工的满意度、学生的满意度、家长的满意度及社会公众的满意度，主要依据问卷调查，走访询问。  </t>
  </si>
  <si>
    <t xml:space="preserve">教职工的满意度、学生的满意度、家长的满意度及社会公众的满意度，主要依据问卷调查，走访询问。 </t>
  </si>
  <si>
    <t>学生的满意度、</t>
  </si>
  <si>
    <t>家长的满意度</t>
  </si>
  <si>
    <t xml:space="preserve">  2020年学校名校长名师引进专项经费</t>
  </si>
  <si>
    <t>根据《昆明市机构编制委员会关于成立昆明西南联大研究院附属学校的批复》（昆编复〔2017〕3号）核定学校领导职数6名，中层领导职数8名，学校将通过人才引进的方式逐年补充配备；同时按照《昆明市人民政府办公厅关于印发举办西南联大附属学校实施方案的通知》（昆政办〔2016〕147号）文件要求，校长、副校长年薪参照昆明市属国有企业正、副职年薪标准，2020年学校名校长1人，副校长1人，名师4人。</t>
  </si>
  <si>
    <t>引进国内人才数</t>
  </si>
  <si>
    <t>学校当年实际引进国内人才数，相关工作记录，文件等</t>
  </si>
  <si>
    <t>国内人才引进旨在建立一支教育思想先进，品德修养高尚，文化业务积淀宽厚，教育水平突出，科研能力较强，勇于创新，适应素质教育要求，高水平、专业化的教师队伍。</t>
  </si>
  <si>
    <t>引进名师人数增长率</t>
  </si>
  <si>
    <t>33.33</t>
  </si>
  <si>
    <t>学校国内人才引进相关工作记录，人才创新科研成果和教学成果的相关记录</t>
  </si>
  <si>
    <t>全校师生对学校名长、名师引进工作的满意度</t>
  </si>
  <si>
    <t>相关群体的反馈，满意度调查</t>
  </si>
  <si>
    <t xml:space="preserve">  2020年学校教师招聘专项经费</t>
  </si>
  <si>
    <t>按照《昆明市人民政府办公厅关于印发举办西南联大附属学校实施方案的通知》（昆政办〔2016〕147号）文件规定，学校办学规模84个班，在校学生4470人，教职工预计达到270人。2020年办学规模小学19个班，初中36个班，高中20个班。教职工预计266名，预计新增教师61名。</t>
  </si>
  <si>
    <t>全年教师招聘成本。</t>
  </si>
  <si>
    <t>104981.00</t>
  </si>
  <si>
    <t>学校相关招聘工作文件通知，计划目标，新增教师工作产出等工作底稿记录，绩效考评底稿</t>
  </si>
  <si>
    <t>员工的招聘是建设教育思想先进，品德修养高尚，文化业务积淀宽厚，教育水平突出，科研能力较强，勇于创新，适应素质教育要求，高水平、专业化的教师队伍的基础。</t>
  </si>
  <si>
    <t>惠及学生、家长人数。</t>
  </si>
  <si>
    <t>学校相关招聘工作文件通知，计划目标，新增教师工作产出等工作底稿记录，绩效考评底稿，以及走访调研等。</t>
  </si>
  <si>
    <t>招聘教师满意度</t>
  </si>
  <si>
    <t>对相关服务对象及收益对象的走访调查，反馈及问卷调查</t>
  </si>
  <si>
    <t>全体师生对新聘用教师的满意度</t>
  </si>
  <si>
    <t xml:space="preserve">  2020年学校招生专项经费</t>
  </si>
  <si>
    <t>学校文化推广、招生季媒体宣传费，宣传文案等项目实施进度达全面完成；相关宣传内容对招生工作有显著的促进作用，学校文化、理念以及社会影响力得到普及和提升，相关招生工作取得显著的进展和成效。</t>
  </si>
  <si>
    <t>学校当年招生活动总成本</t>
  </si>
  <si>
    <t>500000.00</t>
  </si>
  <si>
    <t>工作底稿记录，相关宣传设计的合同安排等工作记录</t>
  </si>
  <si>
    <t>招生宣传活动惠及学生人数</t>
  </si>
  <si>
    <t>相关合同约定，验收报告，实物成果及社会影响力、社会满意度和招生效果成效。</t>
  </si>
  <si>
    <t>新招学生对学校招生活动的满意度</t>
  </si>
  <si>
    <t>招生工作过程工作底稿及问卷调查</t>
  </si>
  <si>
    <t>新招学生家长对学校招生活动的满意度</t>
  </si>
  <si>
    <t>学校文化推广、招生季媒体宣传费，宣传文案等项目实施进度达全面完成；相关宣传内容对招生工作有显著的促进作用，学校文化、理念以及社会影响力得到普及和提升，相关招</t>
  </si>
  <si>
    <t xml:space="preserve">  2020年学校培训专项经费</t>
  </si>
  <si>
    <t xml:space="preserve">按计划，相关教师接受清华附中培训、接受寒假专家培训、接受STEM培训空中课堂培训及决策能力培训等5类培训，累计培训人次达425人次。			
</t>
  </si>
  <si>
    <t>学校教职工参加三类培训的人数</t>
  </si>
  <si>
    <t>400</t>
  </si>
  <si>
    <t>培训活动业务凭证及相关资料记录</t>
  </si>
  <si>
    <t xml:space="preserve">按计划，相关教师接受清华附中培训、接受寒假专家培训、接受STEM培训。	</t>
  </si>
  <si>
    <t>质量指标</t>
  </si>
  <si>
    <t>培训活动的出勤率</t>
  </si>
  <si>
    <t>学校教职工参加三类培训的效果及课程内容安排的科学、合理、有用性，及今后对其职业生涯工作的帮助，主要参考培训内容的设置，培训反馈的满意度，以及对今后实际工作的有效改善。</t>
  </si>
  <si>
    <t>惠及相关培训人员</t>
  </si>
  <si>
    <t>走访调查，问卷调查，工作底稿记录。</t>
  </si>
  <si>
    <t>相关培训群体、受益群体对培训的反馈，以及培训的社会影响力、满意度。</t>
  </si>
  <si>
    <t>教职工对培训的满意度，</t>
  </si>
  <si>
    <t>教职工、学生、家长及社会对学校工作满意度的反馈。</t>
  </si>
  <si>
    <t xml:space="preserve">按计划，相关教师接受清华附中培训、接受寒假专家培训、接受STEM培训。			</t>
  </si>
  <si>
    <t>学校对教职工培训后工作的满意度</t>
  </si>
  <si>
    <t xml:space="preserve">按计划，相关教师接受清华附中培训、接受寒假专家培训、接受STEM培训。  </t>
  </si>
  <si>
    <t>学生对教师培训后工作的满意度</t>
  </si>
  <si>
    <t xml:space="preserve">  2020年新增资产配置专项经费</t>
  </si>
  <si>
    <t>根据《昆明市机构编制委员会关于成立昆明西南联大研究院附属学校的批复》（昆编复〔2017〕3号），昆明西南联大研究院附属学校正式成立。为保证学校能正常的开展教育教学，配备资产有着极其重要的意义,2020年办学规模小学18个班，初中24个班，高中19个班。教职工预计256名,随着办学规模和师生人数的不断扩大、学生公寓、办公场所及设施设备均需要相应配套，相应的生活馆、实验室、体育馆也需要逐步完善、满足学校师生学习、生活和活动的需求。2020新增资产配置进度保质保量达到100%，保证学校基本的教育教学和后勤工作的开展。</t>
  </si>
  <si>
    <t>新增资产配置数量</t>
  </si>
  <si>
    <t>10821</t>
  </si>
  <si>
    <t>资产配置是保证学校基本的教育教学和后勤工作顺利开展的基础。</t>
  </si>
  <si>
    <t>成本节约率</t>
  </si>
  <si>
    <t>资产使用对象满意度</t>
  </si>
  <si>
    <t>学校新增资产维修记录，使用人员的反馈及满意度调查</t>
  </si>
  <si>
    <t xml:space="preserve">  2020年利物浦项目专项经费</t>
  </si>
  <si>
    <t xml:space="preserve">"国际足球学校建设项目实施进度达到总进度的100%；引进先进国家和地区足球理念和资源，场地维护、建设、相关设施设备的购置基本完成，能够满足国际足球学校日常教育教学，国际足球学校具备一定的社会影响力和社会知名度，招生工作取得显著的成效。
</t>
  </si>
  <si>
    <t>国际足球学校2020年运作的总成本</t>
  </si>
  <si>
    <t>2892400.00</t>
  </si>
  <si>
    <t xml:space="preserve">相关招生工作底稿记录、走访、调研数据、采购合同，设施设备配置维护的相关工作记录。		</t>
  </si>
  <si>
    <t xml:space="preserve">相关招生工作底稿记录、走访、调研数据、采购合同，设施设备配置维护的相关工作记录。	</t>
  </si>
  <si>
    <t>惠及足球教练、骨干足球教师和学生人数</t>
  </si>
  <si>
    <t xml:space="preserve">国际足球学校在教育行业，体育业等相关领域的知名度；教职工、学生、家长及社会公众对国际足球学校的认可度。走访调研，问卷调查及相关工作底稿的记录。		</t>
  </si>
  <si>
    <t xml:space="preserve">国际足球学校在教育行业，体育业等相关领域的知名度；教职工、学生、家长及社会公众对国际足球学校的认可度。走访调研，问卷调查及相关工作底稿的记录。	</t>
  </si>
  <si>
    <t>教职工的满意度</t>
  </si>
  <si>
    <t xml:space="preserve">教职工的满意度、学生的满意度、家长的满意度及社会公众的满意度，主要依据问卷调查，走访询问。		</t>
  </si>
  <si>
    <t xml:space="preserve">教职工的满意度、学生的满意度、家长的满意度及社会公众的满意度，主要依据问卷调查，走访询问。	</t>
  </si>
  <si>
    <t>学生的满意度</t>
  </si>
  <si>
    <t>社会公众满意度</t>
  </si>
  <si>
    <t xml:space="preserve">  2020年西南联大校史纪念馆装修专项经费</t>
  </si>
  <si>
    <t>根据《昆明市机构编制委员会关于成立昆明西南联大研究院附属学校的批复》（昆编复〔2017〕3号），昆明西南联大研究院附属学校正式成立。为保证学校能正常的开展教育教学，配备资产有着极其重要的意义,2020年办学规模小学18个班，初中24个班，高中19个班。教职工预计256名,随着办学规模和师生人数的不断扩大、学生公寓、办公场所及设施设备均需要相应配套，相应的生活馆、实验室、体育馆也需要逐步完善、满足学校师生学习、生活和活动的需求，为了传承和发扬西南联大精神，特申请在昆明西南联大研究院附属学校内建设西南联大校史纪念馆。为昆明乃至云南和全国的教育发展起到推动发展的作用。，2020年西南联大校史纪念馆装修工程100%完工，达到使用标准，投入使用，相关受益对象满意度达到预期98%以上。</t>
  </si>
  <si>
    <t xml:space="preserve"> 西南联大校史馆装修及物品购置总成本</t>
  </si>
  <si>
    <t>1000000.00</t>
  </si>
  <si>
    <t>办公室、教师及学生公寓的装修及物资购置是保证学校相关教育教学工作顺利开展的基础，也是增加学生学科多样性，提高学生综合素质的重要渠道。</t>
  </si>
  <si>
    <t>校史馆当年接待参观人数</t>
  </si>
  <si>
    <t>学校全教职员工，学生、学生家长以及校史馆对外交流接待人员。</t>
  </si>
  <si>
    <t>打造“全国知名，全省一流”的品牌学校，举办“西南联大附属学校”，用西南联大文化引领学校发展，邀请北大、清华、南开三所大学及附属学校来昆合作办学，既体现西南联大对云南昆明的“瞻怀斯土”、“琼瑶之报”，又体现了三校对昆明的厚爱，还有利于三校附属学校对边疆基础教育发挥示范和引领作用，促进昆明教育快速发展，意义重大。</t>
  </si>
  <si>
    <t>参观人员的满意度</t>
  </si>
  <si>
    <t xml:space="preserve">  2020年学生活动专项经费</t>
  </si>
  <si>
    <t>根据《昆明市机构编制委员会关于成立昆明西南联大研究院附属学校的批复》（昆编复〔2017〕3号），昆明西南联大研究院附属学校正式成立，为了弘扬老联大精神，有效丰富学生的课余生活，全面发展学生的综合素质，促进学生身心健康，规范履行教职工德育职能，学校预计2020年举办寒暑假研学旅行、支教活动；校篮球赛、校运动会、12·9诗歌朗诵；元旦活动；人文科学知识竞赛等活动，除上述活动外，学校还将大力打造学生嘉年华；经典吟诵比赛并致力于校级精品活动的打造：例如：人文科学知识竞赛、元旦联欢等。本年度因学生人数增加1300余人，为了更好的让新生融入学校，学校活动规模、质量将会有大幅度提升。</t>
  </si>
  <si>
    <t>学生活动开展次数,学生活动参加人数,</t>
  </si>
  <si>
    <t>23</t>
  </si>
  <si>
    <t>活动安排策划及相关工作底稿记录</t>
  </si>
  <si>
    <t>完成学校全年度的学生工作计划，有效的促进学生健康快乐发展，为完成我校“风清气正·阳光快乐”的愿景发挥积极的促进作用</t>
  </si>
  <si>
    <t>学生活动覆盖率;学生活动出勤率;活动产出时效;</t>
  </si>
  <si>
    <t>100</t>
  </si>
  <si>
    <t>相关活动记录,工作底稿记录</t>
  </si>
  <si>
    <t>惠及学生、家长及教职工人数</t>
  </si>
  <si>
    <t>家长、学生反馈问卷调查等</t>
  </si>
  <si>
    <t>学生对学校相关学生活动的满意度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</si>
</sst>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9"/>
      <name val="宋体"/>
      <charset val="134"/>
    </font>
    <font>
      <sz val="10"/>
      <name val="宋体"/>
      <charset val="1"/>
    </font>
    <font>
      <sz val="9"/>
      <name val="宋体"/>
      <charset val="1"/>
    </font>
    <font>
      <sz val="9"/>
      <color rgb="FF000000"/>
      <name val="宋体"/>
      <charset val="1"/>
    </font>
    <font>
      <b/>
      <sz val="23"/>
      <color rgb="FF000000"/>
      <name val="宋体"/>
      <charset val="1"/>
    </font>
    <font>
      <sz val="11"/>
      <color rgb="FF000000"/>
      <name val="宋体"/>
      <charset val="1"/>
    </font>
    <font>
      <sz val="10"/>
      <color rgb="FF000000"/>
      <name val="宋体"/>
      <charset val="1"/>
    </font>
    <font>
      <sz val="10"/>
      <name val="Arial"/>
      <charset val="1"/>
    </font>
    <font>
      <b/>
      <sz val="23.95"/>
      <color rgb="FF000000"/>
      <name val="宋体"/>
      <charset val="1"/>
    </font>
    <font>
      <sz val="10"/>
      <color rgb="FF000000"/>
      <name val="Arial"/>
      <charset val="1"/>
    </font>
    <font>
      <sz val="11"/>
      <name val="宋体"/>
      <charset val="1"/>
    </font>
    <font>
      <sz val="11"/>
      <name val="Microsoft Sans Serif"/>
      <charset val="1"/>
    </font>
    <font>
      <b/>
      <sz val="11"/>
      <color rgb="FF000000"/>
      <name val="宋体"/>
      <charset val="1"/>
    </font>
    <font>
      <b/>
      <sz val="11"/>
      <name val="宋体"/>
      <charset val="1"/>
    </font>
    <font>
      <b/>
      <sz val="10"/>
      <color rgb="FF000000"/>
      <name val="Arial"/>
      <charset val="1"/>
    </font>
    <font>
      <b/>
      <sz val="10"/>
      <name val="Arial"/>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1" fillId="0" borderId="0" applyFont="0" applyFill="0" applyBorder="0" applyAlignment="0" applyProtection="0">
      <alignment vertical="center"/>
    </xf>
    <xf numFmtId="0" fontId="17" fillId="23" borderId="0" applyNumberFormat="0" applyBorder="0" applyAlignment="0" applyProtection="0">
      <alignment vertical="center"/>
    </xf>
    <xf numFmtId="0" fontId="33" fillId="20" borderId="1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7" fillId="6" borderId="0" applyNumberFormat="0" applyBorder="0" applyAlignment="0" applyProtection="0">
      <alignment vertical="center"/>
    </xf>
    <xf numFmtId="0" fontId="25" fillId="9" borderId="0" applyNumberFormat="0" applyBorder="0" applyAlignment="0" applyProtection="0">
      <alignment vertical="center"/>
    </xf>
    <xf numFmtId="43" fontId="21" fillId="0" borderId="0" applyFont="0" applyFill="0" applyBorder="0" applyAlignment="0" applyProtection="0">
      <alignment vertical="center"/>
    </xf>
    <xf numFmtId="0" fontId="26" fillId="26"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14" borderId="15" applyNumberFormat="0" applyFont="0" applyAlignment="0" applyProtection="0">
      <alignment vertical="center"/>
    </xf>
    <xf numFmtId="0" fontId="26"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3" applyNumberFormat="0" applyFill="0" applyAlignment="0" applyProtection="0">
      <alignment vertical="center"/>
    </xf>
    <xf numFmtId="0" fontId="19" fillId="0" borderId="13" applyNumberFormat="0" applyFill="0" applyAlignment="0" applyProtection="0">
      <alignment vertical="center"/>
    </xf>
    <xf numFmtId="0" fontId="26" fillId="25" borderId="0" applyNumberFormat="0" applyBorder="0" applyAlignment="0" applyProtection="0">
      <alignment vertical="center"/>
    </xf>
    <xf numFmtId="0" fontId="23" fillId="0" borderId="17" applyNumberFormat="0" applyFill="0" applyAlignment="0" applyProtection="0">
      <alignment vertical="center"/>
    </xf>
    <xf numFmtId="0" fontId="26" fillId="18" borderId="0" applyNumberFormat="0" applyBorder="0" applyAlignment="0" applyProtection="0">
      <alignment vertical="center"/>
    </xf>
    <xf numFmtId="0" fontId="27" fillId="13" borderId="14" applyNumberFormat="0" applyAlignment="0" applyProtection="0">
      <alignment vertical="center"/>
    </xf>
    <xf numFmtId="0" fontId="34" fillId="13" borderId="18" applyNumberFormat="0" applyAlignment="0" applyProtection="0">
      <alignment vertical="center"/>
    </xf>
    <xf numFmtId="0" fontId="18" fillId="5" borderId="12" applyNumberFormat="0" applyAlignment="0" applyProtection="0">
      <alignment vertical="center"/>
    </xf>
    <xf numFmtId="0" fontId="17" fillId="27" borderId="0" applyNumberFormat="0" applyBorder="0" applyAlignment="0" applyProtection="0">
      <alignment vertical="center"/>
    </xf>
    <xf numFmtId="0" fontId="26" fillId="16" borderId="0" applyNumberFormat="0" applyBorder="0" applyAlignment="0" applyProtection="0">
      <alignment vertical="center"/>
    </xf>
    <xf numFmtId="0" fontId="35" fillId="0" borderId="19" applyNumberFormat="0" applyFill="0" applyAlignment="0" applyProtection="0">
      <alignment vertical="center"/>
    </xf>
    <xf numFmtId="0" fontId="29" fillId="0" borderId="16" applyNumberFormat="0" applyFill="0" applyAlignment="0" applyProtection="0">
      <alignment vertical="center"/>
    </xf>
    <xf numFmtId="0" fontId="36" fillId="30" borderId="0" applyNumberFormat="0" applyBorder="0" applyAlignment="0" applyProtection="0">
      <alignment vertical="center"/>
    </xf>
    <xf numFmtId="0" fontId="32" fillId="17" borderId="0" applyNumberFormat="0" applyBorder="0" applyAlignment="0" applyProtection="0">
      <alignment vertical="center"/>
    </xf>
    <xf numFmtId="0" fontId="17" fillId="22" borderId="0" applyNumberFormat="0" applyBorder="0" applyAlignment="0" applyProtection="0">
      <alignment vertical="center"/>
    </xf>
    <xf numFmtId="0" fontId="26" fillId="12" borderId="0" applyNumberFormat="0" applyBorder="0" applyAlignment="0" applyProtection="0">
      <alignment vertical="center"/>
    </xf>
    <xf numFmtId="0" fontId="17" fillId="21"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17" fillId="28" borderId="0" applyNumberFormat="0" applyBorder="0" applyAlignment="0" applyProtection="0">
      <alignment vertical="center"/>
    </xf>
    <xf numFmtId="0" fontId="17" fillId="7" borderId="0" applyNumberFormat="0" applyBorder="0" applyAlignment="0" applyProtection="0">
      <alignment vertical="center"/>
    </xf>
    <xf numFmtId="0" fontId="26" fillId="10" borderId="0" applyNumberFormat="0" applyBorder="0" applyAlignment="0" applyProtection="0">
      <alignment vertical="center"/>
    </xf>
    <xf numFmtId="0" fontId="17" fillId="3" borderId="0" applyNumberFormat="0" applyBorder="0" applyAlignment="0" applyProtection="0">
      <alignment vertical="center"/>
    </xf>
    <xf numFmtId="0" fontId="26" fillId="24" borderId="0" applyNumberFormat="0" applyBorder="0" applyAlignment="0" applyProtection="0">
      <alignment vertical="center"/>
    </xf>
    <xf numFmtId="0" fontId="26" fillId="31" borderId="0" applyNumberFormat="0" applyBorder="0" applyAlignment="0" applyProtection="0">
      <alignment vertical="center"/>
    </xf>
    <xf numFmtId="0" fontId="17"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top"/>
      <protection locked="0"/>
    </xf>
  </cellStyleXfs>
  <cellXfs count="129">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xf>
    <xf numFmtId="0" fontId="5"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3" fillId="0" borderId="1" xfId="49" applyFont="1" applyFill="1" applyBorder="1" applyAlignment="1" applyProtection="1">
      <alignment vertical="center" wrapText="1"/>
    </xf>
    <xf numFmtId="0" fontId="3" fillId="0" borderId="1" xfId="49" applyFont="1" applyFill="1" applyBorder="1" applyAlignment="1" applyProtection="1">
      <alignment horizontal="center" vertical="center" wrapText="1"/>
    </xf>
    <xf numFmtId="0" fontId="3" fillId="0" borderId="2" xfId="49" applyFont="1" applyFill="1" applyBorder="1" applyAlignment="1" applyProtection="1">
      <alignment vertical="center"/>
    </xf>
    <xf numFmtId="0" fontId="3" fillId="0" borderId="2" xfId="49" applyFont="1" applyFill="1" applyBorder="1" applyAlignment="1" applyProtection="1">
      <alignment horizontal="left" vertical="center" wrapText="1" indent="1"/>
    </xf>
    <xf numFmtId="0" fontId="2" fillId="0" borderId="1" xfId="49" applyFont="1" applyFill="1" applyBorder="1" applyAlignment="1" applyProtection="1">
      <alignment horizontal="left" vertical="center" wrapText="1" indent="1"/>
    </xf>
    <xf numFmtId="0" fontId="2" fillId="0" borderId="1" xfId="49" applyFont="1" applyFill="1" applyBorder="1" applyAlignment="1" applyProtection="1">
      <alignment vertical="center" wrapText="1"/>
    </xf>
    <xf numFmtId="0" fontId="1" fillId="0" borderId="3" xfId="49" applyFont="1" applyFill="1" applyBorder="1" applyAlignment="1" applyProtection="1">
      <alignment vertical="center"/>
    </xf>
    <xf numFmtId="0" fontId="1" fillId="0" borderId="4" xfId="49" applyFont="1" applyFill="1" applyBorder="1" applyAlignment="1" applyProtection="1">
      <alignment vertical="center"/>
    </xf>
    <xf numFmtId="0" fontId="7"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8" fillId="2" borderId="0" xfId="49" applyFont="1" applyFill="1" applyBorder="1" applyAlignment="1" applyProtection="1">
      <alignment horizontal="center" vertical="center" wrapText="1"/>
      <protection locked="0"/>
    </xf>
    <xf numFmtId="0" fontId="6" fillId="2" borderId="0" xfId="49" applyFont="1" applyFill="1" applyBorder="1" applyAlignment="1" applyProtection="1">
      <alignment horizontal="left" vertical="center" wrapText="1"/>
      <protection locked="0"/>
    </xf>
    <xf numFmtId="0" fontId="5"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3" fillId="2" borderId="4" xfId="49" applyFont="1" applyFill="1" applyBorder="1" applyAlignment="1" applyProtection="1">
      <alignment horizontal="center" vertical="center"/>
    </xf>
    <xf numFmtId="0" fontId="2" fillId="0" borderId="1" xfId="49" applyFont="1" applyFill="1" applyBorder="1" applyAlignment="1" applyProtection="1">
      <alignment horizontal="center" vertical="center" wrapText="1"/>
      <protection locked="0"/>
    </xf>
    <xf numFmtId="0" fontId="3" fillId="0" borderId="1" xfId="49" applyFont="1" applyFill="1" applyBorder="1" applyAlignment="1" applyProtection="1">
      <alignment vertical="center" wrapText="1"/>
      <protection locked="0"/>
    </xf>
    <xf numFmtId="0" fontId="3" fillId="2" borderId="1" xfId="49" applyFont="1" applyFill="1" applyBorder="1" applyAlignment="1" applyProtection="1">
      <alignment horizontal="left" vertical="center" wrapText="1"/>
      <protection locked="0"/>
    </xf>
    <xf numFmtId="0" fontId="3" fillId="0" borderId="1" xfId="49" applyFont="1" applyFill="1" applyBorder="1" applyAlignment="1" applyProtection="1">
      <alignment horizontal="center" vertical="center"/>
      <protection locked="0"/>
    </xf>
    <xf numFmtId="0" fontId="7" fillId="0" borderId="1" xfId="49" applyFont="1" applyFill="1" applyBorder="1" applyAlignment="1" applyProtection="1">
      <alignment horizontal="left" vertical="center"/>
      <protection locked="0"/>
    </xf>
    <xf numFmtId="0" fontId="9" fillId="0" borderId="1" xfId="49" applyFont="1" applyFill="1" applyBorder="1" applyAlignment="1" applyProtection="1">
      <alignment horizontal="left" vertical="center"/>
      <protection locked="0"/>
    </xf>
    <xf numFmtId="0" fontId="2" fillId="0" borderId="1" xfId="49" applyFont="1" applyFill="1" applyBorder="1" applyAlignment="1" applyProtection="1">
      <alignment vertical="center"/>
    </xf>
    <xf numFmtId="0" fontId="2" fillId="0" borderId="1" xfId="49" applyFont="1" applyFill="1" applyBorder="1" applyAlignment="1" applyProtection="1">
      <alignment horizontal="left" vertical="center"/>
    </xf>
    <xf numFmtId="4" fontId="3" fillId="0" borderId="1" xfId="49" applyNumberFormat="1" applyFont="1" applyFill="1" applyBorder="1" applyAlignment="1" applyProtection="1">
      <alignment horizontal="left" vertical="center"/>
    </xf>
    <xf numFmtId="0" fontId="7" fillId="0" borderId="1" xfId="49" applyFont="1" applyFill="1" applyBorder="1" applyAlignment="1" applyProtection="1"/>
    <xf numFmtId="0" fontId="6" fillId="2" borderId="0" xfId="49" applyFont="1" applyFill="1" applyBorder="1" applyAlignment="1" applyProtection="1">
      <alignment horizontal="right" vertical="center"/>
      <protection locked="0"/>
    </xf>
    <xf numFmtId="0" fontId="10" fillId="0" borderId="5"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10" fillId="0" borderId="2"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center" vertical="center"/>
    </xf>
    <xf numFmtId="0" fontId="2" fillId="0" borderId="4" xfId="49" applyFont="1" applyFill="1" applyBorder="1" applyAlignment="1" applyProtection="1">
      <alignment horizontal="center" vertical="center"/>
      <protection locked="0"/>
    </xf>
    <xf numFmtId="0" fontId="10" fillId="0" borderId="1"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wrapText="1"/>
      <protection locked="0"/>
    </xf>
    <xf numFmtId="0" fontId="3" fillId="0" borderId="1" xfId="49" applyFont="1" applyFill="1" applyBorder="1" applyAlignment="1" applyProtection="1">
      <alignment horizontal="right" vertical="center"/>
      <protection locked="0"/>
    </xf>
    <xf numFmtId="4" fontId="3" fillId="2" borderId="1" xfId="49" applyNumberFormat="1" applyFont="1" applyFill="1" applyBorder="1" applyAlignment="1" applyProtection="1">
      <alignment horizontal="right" vertical="center"/>
      <protection locked="0"/>
    </xf>
    <xf numFmtId="4" fontId="3" fillId="0" borderId="1" xfId="49" applyNumberFormat="1" applyFont="1" applyFill="1" applyBorder="1" applyAlignment="1" applyProtection="1">
      <alignment horizontal="right" vertical="center"/>
    </xf>
    <xf numFmtId="0" fontId="7" fillId="0" borderId="6" xfId="49" applyFont="1" applyFill="1" applyBorder="1" applyAlignment="1" applyProtection="1">
      <alignment horizontal="center" vertical="center"/>
      <protection locked="0"/>
    </xf>
    <xf numFmtId="0" fontId="7" fillId="0" borderId="7"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7" fillId="0" borderId="7"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10" fillId="0" borderId="7" xfId="49" applyFont="1" applyFill="1" applyBorder="1" applyAlignment="1" applyProtection="1">
      <alignment horizontal="center" vertical="center" wrapText="1"/>
      <protection locked="0"/>
    </xf>
    <xf numFmtId="0" fontId="10" fillId="0" borderId="1" xfId="49" applyFont="1" applyFill="1" applyBorder="1" applyAlignment="1" applyProtection="1">
      <alignment horizontal="center" vertical="center"/>
    </xf>
    <xf numFmtId="0" fontId="11" fillId="0" borderId="0" xfId="49" applyFont="1" applyFill="1" applyBorder="1" applyAlignment="1" applyProtection="1"/>
    <xf numFmtId="0" fontId="5" fillId="2" borderId="1" xfId="49" applyFont="1" applyFill="1" applyBorder="1" applyAlignment="1" applyProtection="1">
      <alignment horizontal="center" vertical="center" wrapText="1"/>
      <protection locked="0"/>
    </xf>
    <xf numFmtId="0" fontId="3" fillId="2" borderId="5" xfId="49" applyFont="1" applyFill="1" applyBorder="1" applyAlignment="1" applyProtection="1">
      <alignment horizontal="center" vertical="center" wrapText="1"/>
      <protection locked="0"/>
    </xf>
    <xf numFmtId="0" fontId="7" fillId="2" borderId="7" xfId="49" applyFont="1" applyFill="1" applyBorder="1" applyAlignment="1" applyProtection="1">
      <alignment vertical="top" wrapText="1"/>
      <protection locked="0"/>
    </xf>
    <xf numFmtId="0" fontId="3" fillId="2" borderId="1" xfId="49" applyFont="1" applyFill="1" applyBorder="1" applyAlignment="1" applyProtection="1">
      <alignment horizontal="right" vertical="center" wrapText="1"/>
      <protection locked="0"/>
    </xf>
    <xf numFmtId="0" fontId="3" fillId="2" borderId="1" xfId="49" applyFont="1" applyFill="1" applyBorder="1" applyAlignment="1" applyProtection="1">
      <alignment horizontal="right" vertical="center"/>
      <protection locked="0"/>
    </xf>
    <xf numFmtId="0" fontId="6" fillId="2" borderId="1" xfId="49" applyFont="1" applyFill="1" applyBorder="1" applyAlignment="1" applyProtection="1">
      <alignment horizontal="left" vertical="center" wrapText="1"/>
    </xf>
    <xf numFmtId="0" fontId="1" fillId="2" borderId="7" xfId="49" applyFont="1" applyFill="1" applyBorder="1" applyAlignment="1" applyProtection="1">
      <alignment horizontal="left" vertical="top" wrapText="1"/>
    </xf>
    <xf numFmtId="0" fontId="6" fillId="2" borderId="1" xfId="49" applyFont="1" applyFill="1" applyBorder="1" applyAlignment="1" applyProtection="1">
      <alignment horizontal="left" vertical="center" wrapText="1"/>
      <protection locked="0"/>
    </xf>
    <xf numFmtId="0" fontId="12" fillId="2" borderId="2" xfId="49" applyFont="1" applyFill="1" applyBorder="1" applyAlignment="1" applyProtection="1">
      <alignment horizontal="center" vertical="center" wrapText="1"/>
      <protection locked="0"/>
    </xf>
    <xf numFmtId="0" fontId="12" fillId="2" borderId="2" xfId="49" applyFont="1" applyFill="1" applyBorder="1" applyAlignment="1" applyProtection="1">
      <alignment horizontal="center" vertical="center"/>
      <protection locked="0"/>
    </xf>
    <xf numFmtId="0" fontId="13" fillId="0" borderId="2" xfId="49" applyFont="1" applyFill="1" applyBorder="1" applyAlignment="1" applyProtection="1">
      <alignment horizontal="center" vertical="center" wrapText="1"/>
      <protection locked="0"/>
    </xf>
    <xf numFmtId="0" fontId="13" fillId="0" borderId="8" xfId="49" applyFont="1" applyFill="1" applyBorder="1" applyAlignment="1" applyProtection="1">
      <alignment horizontal="center" vertical="center" wrapText="1"/>
      <protection locked="0"/>
    </xf>
    <xf numFmtId="0" fontId="14" fillId="2" borderId="3" xfId="49" applyFont="1" applyFill="1" applyBorder="1" applyAlignment="1" applyProtection="1">
      <alignment vertical="top" wrapText="1"/>
      <protection locked="0"/>
    </xf>
    <xf numFmtId="0" fontId="14" fillId="2" borderId="3" xfId="49" applyFont="1" applyFill="1" applyBorder="1" applyAlignment="1" applyProtection="1">
      <alignment horizontal="center" vertical="center"/>
      <protection locked="0"/>
    </xf>
    <xf numFmtId="0" fontId="14" fillId="2" borderId="3" xfId="49" applyFont="1" applyFill="1" applyBorder="1" applyAlignment="1" applyProtection="1">
      <alignment vertical="top"/>
      <protection locked="0"/>
    </xf>
    <xf numFmtId="0" fontId="13" fillId="0" borderId="3" xfId="49" applyFont="1" applyFill="1" applyBorder="1" applyAlignment="1" applyProtection="1">
      <alignment horizontal="center" vertical="center"/>
      <protection locked="0"/>
    </xf>
    <xf numFmtId="0" fontId="13" fillId="0" borderId="9" xfId="49" applyFont="1" applyFill="1" applyBorder="1" applyAlignment="1" applyProtection="1">
      <alignment horizontal="center" vertical="center"/>
      <protection locked="0"/>
    </xf>
    <xf numFmtId="0" fontId="14" fillId="2" borderId="4" xfId="49" applyFont="1" applyFill="1" applyBorder="1" applyAlignment="1" applyProtection="1">
      <alignment vertical="top" wrapText="1"/>
      <protection locked="0"/>
    </xf>
    <xf numFmtId="0" fontId="14" fillId="2" borderId="4" xfId="49" applyFont="1" applyFill="1" applyBorder="1" applyAlignment="1" applyProtection="1">
      <alignment horizontal="center" vertical="center"/>
      <protection locked="0"/>
    </xf>
    <xf numFmtId="0" fontId="14" fillId="2" borderId="4" xfId="49" applyFont="1" applyFill="1" applyBorder="1" applyAlignment="1" applyProtection="1">
      <alignment vertical="top"/>
      <protection locked="0"/>
    </xf>
    <xf numFmtId="0" fontId="13" fillId="0" borderId="4" xfId="49" applyFont="1" applyFill="1" applyBorder="1" applyAlignment="1" applyProtection="1">
      <alignment horizontal="center" vertical="center"/>
      <protection locked="0"/>
    </xf>
    <xf numFmtId="0" fontId="13" fillId="0" borderId="10" xfId="49" applyFont="1" applyFill="1" applyBorder="1" applyAlignment="1" applyProtection="1">
      <alignment horizontal="center" vertical="center"/>
      <protection locked="0"/>
    </xf>
    <xf numFmtId="0" fontId="3" fillId="0" borderId="1" xfId="49" applyFont="1" applyFill="1" applyBorder="1" applyAlignment="1" applyProtection="1">
      <alignment vertical="center"/>
      <protection locked="0"/>
    </xf>
    <xf numFmtId="0" fontId="3" fillId="0" borderId="1" xfId="49" applyFont="1" applyFill="1" applyBorder="1" applyAlignment="1" applyProtection="1">
      <alignment horizontal="right" vertical="center" wrapText="1"/>
      <protection locked="0"/>
    </xf>
    <xf numFmtId="0" fontId="2" fillId="2" borderId="1" xfId="49" applyFont="1" applyFill="1" applyBorder="1" applyAlignment="1" applyProtection="1">
      <alignment horizontal="left" vertical="center"/>
      <protection locked="0"/>
    </xf>
    <xf numFmtId="0" fontId="3" fillId="2" borderId="2" xfId="49" applyFont="1" applyFill="1" applyBorder="1" applyAlignment="1" applyProtection="1">
      <alignment horizontal="left" vertical="center" wrapText="1"/>
      <protection locked="0"/>
    </xf>
    <xf numFmtId="0" fontId="2" fillId="2" borderId="2" xfId="49" applyFont="1" applyFill="1" applyBorder="1" applyAlignment="1" applyProtection="1">
      <alignment horizontal="left" vertical="center"/>
      <protection locked="0"/>
    </xf>
    <xf numFmtId="0" fontId="2" fillId="0" borderId="2" xfId="49" applyFont="1" applyFill="1" applyBorder="1" applyAlignment="1" applyProtection="1">
      <alignment vertical="center"/>
      <protection locked="0"/>
    </xf>
    <xf numFmtId="0" fontId="2" fillId="0" borderId="3" xfId="49" applyFont="1" applyFill="1" applyBorder="1" applyAlignment="1" applyProtection="1">
      <alignment vertical="top"/>
      <protection locked="0"/>
    </xf>
    <xf numFmtId="0" fontId="7" fillId="0" borderId="3" xfId="49" applyFont="1" applyFill="1" applyBorder="1" applyAlignment="1" applyProtection="1"/>
    <xf numFmtId="0" fontId="2" fillId="0" borderId="4" xfId="49" applyFont="1" applyFill="1" applyBorder="1" applyAlignment="1" applyProtection="1">
      <alignment vertical="top"/>
      <protection locked="0"/>
    </xf>
    <xf numFmtId="0" fontId="7" fillId="0" borderId="4" xfId="49" applyFont="1" applyFill="1" applyBorder="1" applyAlignment="1" applyProtection="1"/>
    <xf numFmtId="0" fontId="3" fillId="0" borderId="1" xfId="49" applyFont="1" applyFill="1" applyBorder="1" applyAlignment="1" applyProtection="1">
      <alignment horizontal="left" vertical="center" wrapText="1"/>
      <protection locked="0"/>
    </xf>
    <xf numFmtId="0" fontId="13" fillId="0" borderId="5" xfId="49" applyFont="1" applyFill="1" applyBorder="1" applyAlignment="1" applyProtection="1">
      <alignment horizontal="center" vertical="center"/>
      <protection locked="0"/>
    </xf>
    <xf numFmtId="0" fontId="13" fillId="0" borderId="6" xfId="49" applyFont="1" applyFill="1" applyBorder="1" applyAlignment="1" applyProtection="1">
      <alignment horizontal="center" vertical="center" wrapText="1"/>
      <protection locked="0"/>
    </xf>
    <xf numFmtId="0" fontId="15" fillId="2" borderId="6" xfId="49" applyFont="1" applyFill="1" applyBorder="1" applyAlignment="1" applyProtection="1">
      <alignment horizontal="center" vertical="center" wrapText="1"/>
      <protection locked="0"/>
    </xf>
    <xf numFmtId="0" fontId="12" fillId="2" borderId="5" xfId="49" applyFont="1" applyFill="1" applyBorder="1" applyAlignment="1" applyProtection="1">
      <alignment horizontal="center" vertical="center" wrapText="1"/>
      <protection locked="0"/>
    </xf>
    <xf numFmtId="0" fontId="14" fillId="2" borderId="6" xfId="49" applyFont="1" applyFill="1" applyBorder="1" applyAlignment="1" applyProtection="1">
      <alignment vertical="top" wrapText="1"/>
      <protection locked="0"/>
    </xf>
    <xf numFmtId="0" fontId="14" fillId="2" borderId="7" xfId="49" applyFont="1" applyFill="1" applyBorder="1" applyAlignment="1" applyProtection="1">
      <alignment vertical="top" wrapText="1"/>
      <protection locked="0"/>
    </xf>
    <xf numFmtId="0" fontId="12" fillId="2" borderId="1" xfId="49" applyFont="1" applyFill="1" applyBorder="1" applyAlignment="1" applyProtection="1">
      <alignment horizontal="center" vertical="center" wrapText="1"/>
      <protection locked="0"/>
    </xf>
    <xf numFmtId="0" fontId="15" fillId="2" borderId="7" xfId="49" applyFont="1" applyFill="1" applyBorder="1" applyAlignment="1" applyProtection="1">
      <alignment horizontal="center" vertical="center" wrapText="1"/>
      <protection locked="0"/>
    </xf>
    <xf numFmtId="0" fontId="14" fillId="2" borderId="6" xfId="49" applyFont="1" applyFill="1" applyBorder="1" applyAlignment="1" applyProtection="1">
      <alignment horizontal="center" vertical="center" wrapText="1"/>
      <protection locked="0"/>
    </xf>
    <xf numFmtId="0" fontId="12" fillId="2" borderId="6" xfId="49" applyFont="1" applyFill="1" applyBorder="1" applyAlignment="1" applyProtection="1">
      <alignment horizontal="center" vertical="center" wrapText="1"/>
      <protection locked="0"/>
    </xf>
    <xf numFmtId="0" fontId="14" fillId="2" borderId="7"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protection locked="0"/>
    </xf>
    <xf numFmtId="0" fontId="12" fillId="2" borderId="4"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4" fontId="3" fillId="0" borderId="1" xfId="49" applyNumberFormat="1" applyFont="1" applyFill="1" applyBorder="1" applyAlignment="1" applyProtection="1">
      <alignment vertical="center"/>
      <protection locked="0"/>
    </xf>
    <xf numFmtId="0" fontId="2" fillId="0" borderId="1" xfId="49" applyFont="1" applyFill="1" applyBorder="1" applyAlignment="1" applyProtection="1">
      <alignment vertical="top"/>
      <protection locked="0"/>
    </xf>
    <xf numFmtId="0" fontId="7" fillId="0" borderId="7" xfId="49" applyFont="1" applyFill="1" applyBorder="1" applyAlignment="1" applyProtection="1">
      <protection locked="0"/>
    </xf>
    <xf numFmtId="0" fontId="7" fillId="0" borderId="7" xfId="49" applyFont="1" applyFill="1" applyBorder="1" applyAlignment="1" applyProtection="1"/>
    <xf numFmtId="0" fontId="12" fillId="2" borderId="3" xfId="49" applyFont="1" applyFill="1" applyBorder="1" applyAlignment="1" applyProtection="1">
      <alignment horizontal="center" vertical="center"/>
      <protection locked="0"/>
    </xf>
    <xf numFmtId="0" fontId="5" fillId="2" borderId="11"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xf>
    <xf numFmtId="0" fontId="2" fillId="0" borderId="1" xfId="49" applyFont="1" applyFill="1" applyBorder="1" applyAlignment="1" applyProtection="1">
      <alignment horizontal="center" vertical="center"/>
    </xf>
    <xf numFmtId="0" fontId="5" fillId="2" borderId="5" xfId="49" applyFont="1" applyFill="1" applyBorder="1" applyAlignment="1" applyProtection="1">
      <alignment horizontal="center" vertical="center"/>
    </xf>
    <xf numFmtId="0" fontId="3" fillId="2" borderId="7" xfId="49" applyFont="1" applyFill="1" applyBorder="1" applyAlignment="1" applyProtection="1">
      <alignment horizontal="center" vertical="center"/>
    </xf>
    <xf numFmtId="0" fontId="10" fillId="0" borderId="7" xfId="49" applyFont="1" applyFill="1" applyBorder="1" applyAlignment="1" applyProtection="1">
      <alignment horizontal="center" vertical="center"/>
      <protection locked="0"/>
    </xf>
    <xf numFmtId="4" fontId="2" fillId="0" borderId="4" xfId="49" applyNumberFormat="1" applyFont="1" applyFill="1" applyBorder="1" applyAlignment="1" applyProtection="1">
      <alignment horizontal="right" vertical="center"/>
      <protection locked="0"/>
    </xf>
    <xf numFmtId="4" fontId="2" fillId="0" borderId="4" xfId="49" applyNumberFormat="1" applyFont="1" applyFill="1" applyBorder="1" applyAlignment="1" applyProtection="1">
      <alignment horizontal="right" vertical="center"/>
    </xf>
    <xf numFmtId="10" fontId="2" fillId="0" borderId="0" xfId="49" applyNumberFormat="1" applyFont="1" applyFill="1" applyBorder="1" applyAlignment="1" applyProtection="1">
      <alignment vertical="top"/>
      <protection locked="0"/>
    </xf>
    <xf numFmtId="0" fontId="7" fillId="0" borderId="6" xfId="49" applyFont="1" applyFill="1" applyBorder="1" applyAlignment="1" applyProtection="1">
      <alignment vertical="top" wrapText="1"/>
      <protection locked="0"/>
    </xf>
    <xf numFmtId="0" fontId="7" fillId="0" borderId="7" xfId="49" applyFont="1" applyFill="1" applyBorder="1" applyAlignment="1" applyProtection="1">
      <alignment vertical="top" wrapText="1"/>
      <protection locked="0"/>
    </xf>
    <xf numFmtId="0" fontId="3" fillId="0" borderId="4" xfId="49" applyFont="1" applyFill="1" applyBorder="1" applyAlignment="1" applyProtection="1">
      <alignment vertical="center" wrapText="1"/>
      <protection locked="0"/>
    </xf>
    <xf numFmtId="4" fontId="3" fillId="0" borderId="4" xfId="49" applyNumberFormat="1" applyFont="1" applyFill="1" applyBorder="1" applyAlignment="1" applyProtection="1">
      <alignment horizontal="right" vertical="center"/>
      <protection locked="0"/>
    </xf>
    <xf numFmtId="0" fontId="3" fillId="0" borderId="4" xfId="49" applyFont="1" applyFill="1" applyBorder="1" applyAlignment="1" applyProtection="1">
      <alignment horizontal="left" vertical="center" wrapText="1" indent="1"/>
      <protection locked="0"/>
    </xf>
    <xf numFmtId="0" fontId="3" fillId="0" borderId="4" xfId="49" applyFont="1" applyFill="1" applyBorder="1" applyAlignment="1" applyProtection="1">
      <alignment horizontal="left" vertical="center" wrapText="1"/>
      <protection locked="0"/>
    </xf>
    <xf numFmtId="0" fontId="3" fillId="0" borderId="4" xfId="49" applyFont="1" applyFill="1" applyBorder="1" applyAlignment="1" applyProtection="1">
      <alignment horizontal="right" vertical="center"/>
      <protection locked="0"/>
    </xf>
    <xf numFmtId="0" fontId="16" fillId="0" borderId="4" xfId="49" applyFont="1" applyFill="1" applyBorder="1" applyAlignment="1" applyProtection="1">
      <alignment horizontal="center" vertical="center"/>
    </xf>
    <xf numFmtId="0" fontId="16" fillId="0" borderId="4" xfId="49" applyFont="1" applyFill="1" applyBorder="1" applyAlignment="1" applyProtection="1">
      <alignment horizontal="right" vertical="center"/>
    </xf>
    <xf numFmtId="0" fontId="3" fillId="0" borderId="4" xfId="49" applyFont="1" applyFill="1" applyBorder="1" applyAlignment="1" applyProtection="1">
      <alignment horizontal="left" vertical="center"/>
    </xf>
    <xf numFmtId="4" fontId="3" fillId="0" borderId="4" xfId="49" applyNumberFormat="1" applyFont="1" applyFill="1" applyBorder="1" applyAlignment="1" applyProtection="1">
      <alignment horizontal="right" vertical="center"/>
    </xf>
    <xf numFmtId="0" fontId="16" fillId="0" borderId="4" xfId="49" applyFont="1" applyFill="1" applyBorder="1" applyAlignment="1" applyProtection="1">
      <alignment horizontal="center" vertical="center" wrapText="1"/>
      <protection locked="0"/>
    </xf>
    <xf numFmtId="4" fontId="16" fillId="0" borderId="4"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0"/>
  <sheetViews>
    <sheetView showGridLines="0" topLeftCell="A10" workbookViewId="0">
      <selection activeCell="D41" sqref="D41"/>
    </sheetView>
  </sheetViews>
  <sheetFormatPr defaultColWidth="10" defaultRowHeight="12.75" customHeight="1" outlineLevelCol="3"/>
  <cols>
    <col min="1" max="1" width="37.6666666666667" style="16" customWidth="1"/>
    <col min="2" max="2" width="33.5" style="16" customWidth="1"/>
    <col min="3" max="3" width="37.6666666666667" style="16" customWidth="1"/>
    <col min="4" max="4" width="28.8333333333333" style="16" customWidth="1"/>
    <col min="5" max="7" width="10" style="2" customWidth="1"/>
    <col min="8" max="8" width="10" style="115" customWidth="1"/>
    <col min="9" max="16384" width="10" style="2" customWidth="1"/>
  </cols>
  <sheetData>
    <row r="1" ht="15" customHeight="1" spans="1:4">
      <c r="A1" s="17"/>
      <c r="B1" s="17"/>
      <c r="C1" s="17"/>
      <c r="D1" s="17"/>
    </row>
    <row r="2" ht="35.25" customHeight="1" spans="1:1">
      <c r="A2" s="18" t="s">
        <v>0</v>
      </c>
    </row>
    <row r="3" ht="17.25" customHeight="1" spans="1:1">
      <c r="A3" s="17" t="s">
        <v>1</v>
      </c>
    </row>
    <row r="4" ht="17.25" customHeight="1" spans="1:4">
      <c r="A4" s="51" t="s">
        <v>2</v>
      </c>
      <c r="B4" s="116"/>
      <c r="C4" s="51" t="s">
        <v>3</v>
      </c>
      <c r="D4" s="117"/>
    </row>
    <row r="5" ht="15" customHeight="1" spans="1:4">
      <c r="A5" s="51" t="s">
        <v>4</v>
      </c>
      <c r="B5" s="51" t="s">
        <v>5</v>
      </c>
      <c r="C5" s="51" t="s">
        <v>6</v>
      </c>
      <c r="D5" s="43" t="s">
        <v>5</v>
      </c>
    </row>
    <row r="6" ht="20.25" customHeight="1" spans="1:4">
      <c r="A6" s="118" t="s">
        <v>7</v>
      </c>
      <c r="B6" s="119">
        <v>41277425.06</v>
      </c>
      <c r="C6" s="120" t="s">
        <v>8</v>
      </c>
      <c r="D6" s="119"/>
    </row>
    <row r="7" ht="20.25" customHeight="1" spans="1:4">
      <c r="A7" s="118" t="s">
        <v>9</v>
      </c>
      <c r="B7" s="119"/>
      <c r="C7" s="120" t="s">
        <v>10</v>
      </c>
      <c r="D7" s="119"/>
    </row>
    <row r="8" ht="20.25" customHeight="1" spans="1:4">
      <c r="A8" s="118" t="s">
        <v>11</v>
      </c>
      <c r="B8" s="119"/>
      <c r="C8" s="120" t="s">
        <v>12</v>
      </c>
      <c r="D8" s="119"/>
    </row>
    <row r="9" ht="20.25" customHeight="1" spans="1:4">
      <c r="A9" s="118" t="s">
        <v>13</v>
      </c>
      <c r="B9" s="119">
        <v>27958666.25</v>
      </c>
      <c r="C9" s="120" t="s">
        <v>14</v>
      </c>
      <c r="D9" s="119"/>
    </row>
    <row r="10" ht="20.25" customHeight="1" spans="1:4">
      <c r="A10" s="118" t="s">
        <v>15</v>
      </c>
      <c r="B10" s="119"/>
      <c r="C10" s="120" t="s">
        <v>16</v>
      </c>
      <c r="D10" s="119">
        <v>76580768.31</v>
      </c>
    </row>
    <row r="11" ht="20.25" customHeight="1" spans="1:4">
      <c r="A11" s="118" t="s">
        <v>17</v>
      </c>
      <c r="B11" s="119"/>
      <c r="C11" s="121" t="s">
        <v>18</v>
      </c>
      <c r="D11" s="119"/>
    </row>
    <row r="12" ht="20.25" customHeight="1" spans="1:4">
      <c r="A12" s="118" t="s">
        <v>19</v>
      </c>
      <c r="B12" s="119">
        <v>10000007</v>
      </c>
      <c r="C12" s="121" t="s">
        <v>20</v>
      </c>
      <c r="D12" s="119"/>
    </row>
    <row r="13" ht="20.25" customHeight="1" spans="1:4">
      <c r="A13" s="118" t="s">
        <v>21</v>
      </c>
      <c r="B13" s="119"/>
      <c r="C13" s="121" t="s">
        <v>22</v>
      </c>
      <c r="D13" s="119">
        <v>994300</v>
      </c>
    </row>
    <row r="14" ht="20.25" customHeight="1" spans="1:4">
      <c r="A14" s="118" t="s">
        <v>23</v>
      </c>
      <c r="B14" s="119"/>
      <c r="C14" s="121" t="s">
        <v>24</v>
      </c>
      <c r="D14" s="119">
        <v>914390</v>
      </c>
    </row>
    <row r="15" ht="20.25" customHeight="1" spans="1:4">
      <c r="A15" s="118"/>
      <c r="B15" s="122"/>
      <c r="C15" s="121" t="s">
        <v>25</v>
      </c>
      <c r="D15" s="119"/>
    </row>
    <row r="16" ht="20.25" customHeight="1" spans="1:4">
      <c r="A16" s="123"/>
      <c r="B16" s="124"/>
      <c r="C16" s="121" t="s">
        <v>26</v>
      </c>
      <c r="D16" s="119"/>
    </row>
    <row r="17" ht="20.25" customHeight="1" spans="1:4">
      <c r="A17" s="123"/>
      <c r="B17" s="124"/>
      <c r="C17" s="121" t="s">
        <v>27</v>
      </c>
      <c r="D17" s="119"/>
    </row>
    <row r="18" ht="20.25" customHeight="1" spans="1:4">
      <c r="A18" s="123"/>
      <c r="B18" s="124"/>
      <c r="C18" s="121" t="s">
        <v>28</v>
      </c>
      <c r="D18" s="119"/>
    </row>
    <row r="19" ht="20.25" customHeight="1" spans="1:4">
      <c r="A19" s="123"/>
      <c r="B19" s="124"/>
      <c r="C19" s="121" t="s">
        <v>29</v>
      </c>
      <c r="D19" s="119"/>
    </row>
    <row r="20" ht="20.25" customHeight="1" spans="1:4">
      <c r="A20" s="123"/>
      <c r="B20" s="124"/>
      <c r="C20" s="121" t="s">
        <v>30</v>
      </c>
      <c r="D20" s="119"/>
    </row>
    <row r="21" ht="20.25" customHeight="1" spans="1:4">
      <c r="A21" s="123"/>
      <c r="B21" s="124"/>
      <c r="C21" s="121" t="s">
        <v>31</v>
      </c>
      <c r="D21" s="119"/>
    </row>
    <row r="22" ht="20.25" customHeight="1" spans="1:4">
      <c r="A22" s="123"/>
      <c r="B22" s="124"/>
      <c r="C22" s="121" t="s">
        <v>32</v>
      </c>
      <c r="D22" s="119"/>
    </row>
    <row r="23" ht="20.25" customHeight="1" spans="1:4">
      <c r="A23" s="123"/>
      <c r="B23" s="124"/>
      <c r="C23" s="121" t="s">
        <v>33</v>
      </c>
      <c r="D23" s="119"/>
    </row>
    <row r="24" ht="20.25" customHeight="1" spans="1:4">
      <c r="A24" s="123"/>
      <c r="B24" s="124"/>
      <c r="C24" s="121" t="s">
        <v>34</v>
      </c>
      <c r="D24" s="119">
        <v>746640</v>
      </c>
    </row>
    <row r="25" ht="20.25" customHeight="1" spans="1:4">
      <c r="A25" s="123"/>
      <c r="B25" s="124"/>
      <c r="C25" s="121" t="s">
        <v>35</v>
      </c>
      <c r="D25" s="119"/>
    </row>
    <row r="26" ht="20.25" customHeight="1" spans="1:4">
      <c r="A26" s="123"/>
      <c r="B26" s="124"/>
      <c r="C26" s="125" t="s">
        <v>36</v>
      </c>
      <c r="D26" s="126"/>
    </row>
    <row r="27" ht="20.25" customHeight="1" spans="1:4">
      <c r="A27" s="123"/>
      <c r="B27" s="124"/>
      <c r="C27" s="121" t="s">
        <v>37</v>
      </c>
      <c r="D27" s="119"/>
    </row>
    <row r="28" ht="20.25" customHeight="1" spans="1:4">
      <c r="A28" s="123"/>
      <c r="B28" s="124"/>
      <c r="C28" s="121" t="s">
        <v>38</v>
      </c>
      <c r="D28" s="119"/>
    </row>
    <row r="29" ht="20.25" customHeight="1" spans="1:4">
      <c r="A29" s="123"/>
      <c r="B29" s="124"/>
      <c r="C29" s="121" t="s">
        <v>39</v>
      </c>
      <c r="D29" s="119"/>
    </row>
    <row r="30" ht="20.25" customHeight="1" spans="1:4">
      <c r="A30" s="127" t="s">
        <v>40</v>
      </c>
      <c r="B30" s="128">
        <v>79236098.31</v>
      </c>
      <c r="C30" s="127" t="s">
        <v>41</v>
      </c>
      <c r="D30" s="128">
        <v>79236098.31</v>
      </c>
    </row>
  </sheetData>
  <mergeCells count="4">
    <mergeCell ref="A2:D2"/>
    <mergeCell ref="A3:D3"/>
    <mergeCell ref="A4:B4"/>
    <mergeCell ref="C4:D4"/>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5"/>
  <sheetViews>
    <sheetView showGridLines="0" workbookViewId="0">
      <selection activeCell="F19" sqref="F19"/>
    </sheetView>
  </sheetViews>
  <sheetFormatPr defaultColWidth="10" defaultRowHeight="12.75" customHeight="1"/>
  <cols>
    <col min="1" max="1" width="16.6666666666667" style="16" customWidth="1"/>
    <col min="2" max="2" width="43.8333333333333" style="16" customWidth="1"/>
    <col min="3" max="4" width="21.1666666666667" style="16" customWidth="1"/>
    <col min="5" max="5" width="17.5" style="16" customWidth="1"/>
    <col min="6" max="16" width="17.5" style="2" customWidth="1"/>
    <col min="17" max="17" width="17.5" style="16" customWidth="1"/>
    <col min="18" max="16384" width="10" style="2" customWidth="1"/>
  </cols>
  <sheetData>
    <row r="1" ht="17.25" customHeight="1" spans="1:1">
      <c r="A1" s="17"/>
    </row>
    <row r="2" ht="42" customHeight="1" spans="1:1">
      <c r="A2" s="18" t="s">
        <v>42</v>
      </c>
    </row>
    <row r="3" ht="17.25" customHeight="1" spans="1:4">
      <c r="A3" s="19"/>
      <c r="C3" s="17" t="s">
        <v>1</v>
      </c>
      <c r="D3" s="17"/>
    </row>
    <row r="4" ht="28.5" customHeight="1" spans="1:17">
      <c r="A4" s="20" t="s">
        <v>43</v>
      </c>
      <c r="B4" s="20" t="s">
        <v>44</v>
      </c>
      <c r="C4" s="20" t="s">
        <v>45</v>
      </c>
      <c r="D4" s="107"/>
      <c r="E4" s="51" t="s">
        <v>46</v>
      </c>
      <c r="F4" s="35"/>
      <c r="G4" s="35"/>
      <c r="H4" s="35"/>
      <c r="I4" s="35"/>
      <c r="J4" s="35"/>
      <c r="K4" s="35"/>
      <c r="L4" s="35"/>
      <c r="M4" s="35"/>
      <c r="N4" s="112"/>
      <c r="O4" s="34" t="s">
        <v>47</v>
      </c>
      <c r="P4" s="35"/>
      <c r="Q4" s="52" t="s">
        <v>47</v>
      </c>
    </row>
    <row r="5" ht="26.25" customHeight="1" spans="1:17">
      <c r="A5" s="108"/>
      <c r="B5" s="22"/>
      <c r="C5" s="22"/>
      <c r="D5" s="22" t="s">
        <v>48</v>
      </c>
      <c r="E5" s="109" t="s">
        <v>49</v>
      </c>
      <c r="F5" s="23" t="s">
        <v>50</v>
      </c>
      <c r="G5" s="23" t="s">
        <v>51</v>
      </c>
      <c r="H5" s="23" t="s">
        <v>52</v>
      </c>
      <c r="I5" s="23" t="s">
        <v>53</v>
      </c>
      <c r="J5" s="23" t="s">
        <v>54</v>
      </c>
      <c r="K5" s="23" t="s">
        <v>55</v>
      </c>
      <c r="L5" s="23" t="s">
        <v>56</v>
      </c>
      <c r="M5" s="23" t="s">
        <v>57</v>
      </c>
      <c r="N5" s="23" t="s">
        <v>58</v>
      </c>
      <c r="O5" s="41" t="s">
        <v>59</v>
      </c>
      <c r="P5" s="41" t="s">
        <v>60</v>
      </c>
      <c r="Q5" s="22" t="s">
        <v>61</v>
      </c>
    </row>
    <row r="6" ht="16.5" customHeight="1" spans="1:17">
      <c r="A6" s="110" t="s">
        <v>45</v>
      </c>
      <c r="B6" s="111"/>
      <c r="C6" s="45">
        <v>79236098.31</v>
      </c>
      <c r="D6" s="45">
        <f>D7+D14+D17+D23</f>
        <v>41277425.06</v>
      </c>
      <c r="E6" s="45">
        <v>48715762.31</v>
      </c>
      <c r="F6" s="45">
        <v>44611953.75</v>
      </c>
      <c r="G6" s="45">
        <v>10000007</v>
      </c>
      <c r="H6" s="45">
        <f>25270550.25-727650</f>
        <v>24542900.25</v>
      </c>
      <c r="I6" s="45">
        <f>F6-G6-H6</f>
        <v>10069046.5</v>
      </c>
      <c r="J6" s="45">
        <f>L6-K6</f>
        <v>688042.56</v>
      </c>
      <c r="K6" s="45">
        <f>2688116+727650</f>
        <v>3415766</v>
      </c>
      <c r="L6" s="45">
        <v>4103808.56</v>
      </c>
      <c r="M6" s="45"/>
      <c r="N6" s="45"/>
      <c r="O6" s="45">
        <v>30520336</v>
      </c>
      <c r="P6" s="45">
        <v>30520336</v>
      </c>
      <c r="Q6" s="113"/>
    </row>
    <row r="7" ht="16.5" customHeight="1" spans="1:17">
      <c r="A7" s="25" t="s">
        <v>62</v>
      </c>
      <c r="B7" s="25" t="s">
        <v>63</v>
      </c>
      <c r="C7" s="45">
        <v>76580768.31</v>
      </c>
      <c r="D7" s="45">
        <f>D8+D10+D12</f>
        <v>38622095.06</v>
      </c>
      <c r="E7" s="45">
        <v>46060432.31</v>
      </c>
      <c r="F7" s="45">
        <v>41956623.75</v>
      </c>
      <c r="G7" s="45"/>
      <c r="H7" s="45"/>
      <c r="I7" s="45">
        <v>7413716.5</v>
      </c>
      <c r="J7" s="45">
        <v>688042.56</v>
      </c>
      <c r="K7" s="45">
        <v>0</v>
      </c>
      <c r="L7" s="45">
        <v>4103808.56</v>
      </c>
      <c r="M7" s="45"/>
      <c r="N7" s="45"/>
      <c r="O7" s="45">
        <v>30520336</v>
      </c>
      <c r="P7" s="45">
        <v>30520336</v>
      </c>
      <c r="Q7" s="114"/>
    </row>
    <row r="8" ht="16.5" customHeight="1" spans="1:17">
      <c r="A8" s="25" t="s">
        <v>64</v>
      </c>
      <c r="B8" s="25" t="s">
        <v>65</v>
      </c>
      <c r="C8" s="45">
        <v>8101759.06</v>
      </c>
      <c r="D8" s="45">
        <f t="shared" ref="D7:D25" si="0">I8+J8+O8</f>
        <v>8101759.06</v>
      </c>
      <c r="E8" s="45">
        <v>8101759.06</v>
      </c>
      <c r="F8" s="45">
        <v>7413716.5</v>
      </c>
      <c r="G8" s="45"/>
      <c r="H8" s="45"/>
      <c r="I8" s="45">
        <f t="shared" ref="I7:I25" si="1">F8-G8-H8</f>
        <v>7413716.5</v>
      </c>
      <c r="J8" s="45">
        <f t="shared" ref="J7:J25" si="2">L8-K8</f>
        <v>688042.56</v>
      </c>
      <c r="K8" s="45">
        <v>0</v>
      </c>
      <c r="L8" s="45">
        <v>688042.56</v>
      </c>
      <c r="M8" s="45"/>
      <c r="N8" s="45"/>
      <c r="O8" s="45"/>
      <c r="P8" s="45"/>
      <c r="Q8" s="114"/>
    </row>
    <row r="9" ht="16.5" customHeight="1" spans="1:17">
      <c r="A9" s="25" t="s">
        <v>66</v>
      </c>
      <c r="B9" s="25" t="s">
        <v>67</v>
      </c>
      <c r="C9" s="45">
        <v>8101759.06</v>
      </c>
      <c r="D9" s="45">
        <f t="shared" si="0"/>
        <v>8101759.06</v>
      </c>
      <c r="E9" s="45">
        <v>8101759.06</v>
      </c>
      <c r="F9" s="45">
        <v>7413716.5</v>
      </c>
      <c r="G9" s="45"/>
      <c r="H9" s="45"/>
      <c r="I9" s="45">
        <f t="shared" si="1"/>
        <v>7413716.5</v>
      </c>
      <c r="J9" s="45">
        <f t="shared" si="2"/>
        <v>688042.56</v>
      </c>
      <c r="K9" s="45">
        <v>0</v>
      </c>
      <c r="L9" s="45">
        <v>688042.56</v>
      </c>
      <c r="M9" s="45"/>
      <c r="N9" s="45"/>
      <c r="O9" s="45"/>
      <c r="P9" s="45"/>
      <c r="Q9" s="114"/>
    </row>
    <row r="10" ht="16.5" customHeight="1" spans="1:17">
      <c r="A10" s="25" t="s">
        <v>68</v>
      </c>
      <c r="B10" s="25" t="s">
        <v>69</v>
      </c>
      <c r="C10" s="45">
        <v>21909960</v>
      </c>
      <c r="D10" s="45">
        <f t="shared" si="0"/>
        <v>21909960</v>
      </c>
      <c r="E10" s="45"/>
      <c r="F10" s="45"/>
      <c r="G10" s="45"/>
      <c r="H10" s="45"/>
      <c r="I10" s="45">
        <f t="shared" si="1"/>
        <v>0</v>
      </c>
      <c r="J10" s="45">
        <f t="shared" si="2"/>
        <v>0</v>
      </c>
      <c r="K10" s="45"/>
      <c r="L10" s="45"/>
      <c r="M10" s="45"/>
      <c r="N10" s="45"/>
      <c r="O10" s="45">
        <v>21909960</v>
      </c>
      <c r="P10" s="45">
        <v>21909960</v>
      </c>
      <c r="Q10" s="114"/>
    </row>
    <row r="11" ht="16.5" customHeight="1" spans="1:17">
      <c r="A11" s="25" t="s">
        <v>70</v>
      </c>
      <c r="B11" s="25" t="s">
        <v>71</v>
      </c>
      <c r="C11" s="45">
        <v>21909960</v>
      </c>
      <c r="D11" s="45">
        <f t="shared" si="0"/>
        <v>21909960</v>
      </c>
      <c r="E11" s="45"/>
      <c r="F11" s="45"/>
      <c r="G11" s="45"/>
      <c r="H11" s="45"/>
      <c r="I11" s="45">
        <f t="shared" si="1"/>
        <v>0</v>
      </c>
      <c r="J11" s="45">
        <f t="shared" si="2"/>
        <v>0</v>
      </c>
      <c r="K11" s="45"/>
      <c r="L11" s="45"/>
      <c r="M11" s="45"/>
      <c r="N11" s="45"/>
      <c r="O11" s="45">
        <v>21909960</v>
      </c>
      <c r="P11" s="45">
        <v>21909960</v>
      </c>
      <c r="Q11" s="114"/>
    </row>
    <row r="12" ht="16.5" customHeight="1" spans="1:17">
      <c r="A12" s="25" t="s">
        <v>72</v>
      </c>
      <c r="B12" s="25" t="s">
        <v>73</v>
      </c>
      <c r="C12" s="45">
        <v>46569049.25</v>
      </c>
      <c r="D12" s="45">
        <f t="shared" si="0"/>
        <v>8610376</v>
      </c>
      <c r="E12" s="45">
        <v>37958673.25</v>
      </c>
      <c r="F12" s="45">
        <v>34542907.25</v>
      </c>
      <c r="G12" s="45">
        <v>10000007</v>
      </c>
      <c r="H12" s="45">
        <f>25270550.25-727650</f>
        <v>24542900.25</v>
      </c>
      <c r="I12" s="45">
        <f t="shared" si="1"/>
        <v>0</v>
      </c>
      <c r="J12" s="45">
        <f t="shared" si="2"/>
        <v>0</v>
      </c>
      <c r="K12" s="45">
        <f>2688116+727650</f>
        <v>3415766</v>
      </c>
      <c r="L12" s="45">
        <v>3415766</v>
      </c>
      <c r="M12" s="45"/>
      <c r="N12" s="45"/>
      <c r="O12" s="45">
        <v>8610376</v>
      </c>
      <c r="P12" s="45">
        <v>8610376</v>
      </c>
      <c r="Q12" s="114"/>
    </row>
    <row r="13" ht="16.5" customHeight="1" spans="1:17">
      <c r="A13" s="25" t="s">
        <v>74</v>
      </c>
      <c r="B13" s="25" t="s">
        <v>75</v>
      </c>
      <c r="C13" s="45">
        <v>46569049.25</v>
      </c>
      <c r="D13" s="45">
        <f t="shared" si="0"/>
        <v>8610376</v>
      </c>
      <c r="E13" s="45">
        <v>37958673.25</v>
      </c>
      <c r="F13" s="45">
        <v>34542907.25</v>
      </c>
      <c r="G13" s="45">
        <v>10000007</v>
      </c>
      <c r="H13" s="45">
        <f>25270550.25-727650</f>
        <v>24542900.25</v>
      </c>
      <c r="I13" s="45">
        <f t="shared" si="1"/>
        <v>0</v>
      </c>
      <c r="J13" s="45">
        <f t="shared" si="2"/>
        <v>0</v>
      </c>
      <c r="K13" s="45">
        <f>2688116+727650</f>
        <v>3415766</v>
      </c>
      <c r="L13" s="45">
        <v>3415766</v>
      </c>
      <c r="M13" s="45"/>
      <c r="N13" s="45"/>
      <c r="O13" s="45">
        <v>8610376</v>
      </c>
      <c r="P13" s="45">
        <v>8610376</v>
      </c>
      <c r="Q13" s="114"/>
    </row>
    <row r="14" ht="16.5" customHeight="1" spans="1:17">
      <c r="A14" s="25" t="s">
        <v>76</v>
      </c>
      <c r="B14" s="25" t="s">
        <v>77</v>
      </c>
      <c r="C14" s="45">
        <v>994300</v>
      </c>
      <c r="D14" s="45">
        <f t="shared" si="0"/>
        <v>994300</v>
      </c>
      <c r="E14" s="45">
        <v>994300</v>
      </c>
      <c r="F14" s="45">
        <v>994300</v>
      </c>
      <c r="G14" s="45"/>
      <c r="H14" s="45"/>
      <c r="I14" s="45">
        <f t="shared" si="1"/>
        <v>994300</v>
      </c>
      <c r="J14" s="45">
        <f t="shared" si="2"/>
        <v>0</v>
      </c>
      <c r="K14" s="45"/>
      <c r="L14" s="45"/>
      <c r="M14" s="45"/>
      <c r="N14" s="45"/>
      <c r="O14" s="45"/>
      <c r="P14" s="45"/>
      <c r="Q14" s="114"/>
    </row>
    <row r="15" ht="16.5" customHeight="1" spans="1:17">
      <c r="A15" s="25" t="s">
        <v>78</v>
      </c>
      <c r="B15" s="25" t="s">
        <v>79</v>
      </c>
      <c r="C15" s="45">
        <v>994300</v>
      </c>
      <c r="D15" s="45">
        <f t="shared" si="0"/>
        <v>994300</v>
      </c>
      <c r="E15" s="45">
        <v>994300</v>
      </c>
      <c r="F15" s="45">
        <v>994300</v>
      </c>
      <c r="G15" s="45"/>
      <c r="H15" s="45"/>
      <c r="I15" s="45">
        <f t="shared" si="1"/>
        <v>994300</v>
      </c>
      <c r="J15" s="45">
        <f t="shared" si="2"/>
        <v>0</v>
      </c>
      <c r="K15" s="45"/>
      <c r="L15" s="45"/>
      <c r="M15" s="45"/>
      <c r="N15" s="45"/>
      <c r="O15" s="45"/>
      <c r="P15" s="45"/>
      <c r="Q15" s="114"/>
    </row>
    <row r="16" ht="16.5" customHeight="1" spans="1:17">
      <c r="A16" s="25" t="s">
        <v>80</v>
      </c>
      <c r="B16" s="25" t="s">
        <v>81</v>
      </c>
      <c r="C16" s="45">
        <v>994300</v>
      </c>
      <c r="D16" s="45">
        <f t="shared" si="0"/>
        <v>994300</v>
      </c>
      <c r="E16" s="45">
        <v>994300</v>
      </c>
      <c r="F16" s="45">
        <v>994300</v>
      </c>
      <c r="G16" s="45"/>
      <c r="H16" s="45"/>
      <c r="I16" s="45">
        <f t="shared" si="1"/>
        <v>994300</v>
      </c>
      <c r="J16" s="45">
        <f t="shared" si="2"/>
        <v>0</v>
      </c>
      <c r="K16" s="45"/>
      <c r="L16" s="45"/>
      <c r="M16" s="45"/>
      <c r="N16" s="45"/>
      <c r="O16" s="45"/>
      <c r="P16" s="45"/>
      <c r="Q16" s="114"/>
    </row>
    <row r="17" ht="16.5" customHeight="1" spans="1:17">
      <c r="A17" s="25" t="s">
        <v>82</v>
      </c>
      <c r="B17" s="25" t="s">
        <v>83</v>
      </c>
      <c r="C17" s="45">
        <v>914390</v>
      </c>
      <c r="D17" s="45">
        <f t="shared" si="0"/>
        <v>914390</v>
      </c>
      <c r="E17" s="45">
        <v>914390</v>
      </c>
      <c r="F17" s="45">
        <v>914390</v>
      </c>
      <c r="G17" s="45"/>
      <c r="H17" s="45"/>
      <c r="I17" s="45">
        <f t="shared" si="1"/>
        <v>914390</v>
      </c>
      <c r="J17" s="45">
        <f t="shared" si="2"/>
        <v>0</v>
      </c>
      <c r="K17" s="45"/>
      <c r="L17" s="45"/>
      <c r="M17" s="45"/>
      <c r="N17" s="45"/>
      <c r="O17" s="45"/>
      <c r="P17" s="45"/>
      <c r="Q17" s="114"/>
    </row>
    <row r="18" ht="16.5" customHeight="1" spans="1:17">
      <c r="A18" s="25" t="s">
        <v>84</v>
      </c>
      <c r="B18" s="25" t="s">
        <v>85</v>
      </c>
      <c r="C18" s="45">
        <v>914390</v>
      </c>
      <c r="D18" s="45">
        <f t="shared" si="0"/>
        <v>914390</v>
      </c>
      <c r="E18" s="45">
        <v>914390</v>
      </c>
      <c r="F18" s="45">
        <v>914390</v>
      </c>
      <c r="G18" s="45"/>
      <c r="H18" s="45"/>
      <c r="I18" s="45">
        <f t="shared" si="1"/>
        <v>914390</v>
      </c>
      <c r="J18" s="45">
        <f t="shared" si="2"/>
        <v>0</v>
      </c>
      <c r="K18" s="45"/>
      <c r="L18" s="45"/>
      <c r="M18" s="45"/>
      <c r="N18" s="45"/>
      <c r="O18" s="45"/>
      <c r="P18" s="45"/>
      <c r="Q18" s="114"/>
    </row>
    <row r="19" ht="16.5" customHeight="1" spans="1:17">
      <c r="A19" s="25" t="s">
        <v>86</v>
      </c>
      <c r="B19" s="25" t="s">
        <v>87</v>
      </c>
      <c r="C19" s="45"/>
      <c r="D19" s="45">
        <f t="shared" si="0"/>
        <v>0</v>
      </c>
      <c r="E19" s="45"/>
      <c r="F19" s="45"/>
      <c r="G19" s="45"/>
      <c r="H19" s="45"/>
      <c r="I19" s="45">
        <f t="shared" si="1"/>
        <v>0</v>
      </c>
      <c r="J19" s="45">
        <f t="shared" si="2"/>
        <v>0</v>
      </c>
      <c r="K19" s="45"/>
      <c r="L19" s="45"/>
      <c r="M19" s="45"/>
      <c r="N19" s="45"/>
      <c r="O19" s="45"/>
      <c r="P19" s="45"/>
      <c r="Q19" s="114"/>
    </row>
    <row r="20" ht="16.5" customHeight="1" spans="1:17">
      <c r="A20" s="25" t="s">
        <v>88</v>
      </c>
      <c r="B20" s="25" t="s">
        <v>89</v>
      </c>
      <c r="C20" s="45">
        <v>613782</v>
      </c>
      <c r="D20" s="45">
        <f t="shared" si="0"/>
        <v>613782</v>
      </c>
      <c r="E20" s="45">
        <v>613782</v>
      </c>
      <c r="F20" s="45">
        <v>613782</v>
      </c>
      <c r="G20" s="45"/>
      <c r="H20" s="45"/>
      <c r="I20" s="45">
        <f t="shared" si="1"/>
        <v>613782</v>
      </c>
      <c r="J20" s="45">
        <f t="shared" si="2"/>
        <v>0</v>
      </c>
      <c r="K20" s="45"/>
      <c r="L20" s="45"/>
      <c r="M20" s="45"/>
      <c r="N20" s="45"/>
      <c r="O20" s="45"/>
      <c r="P20" s="45"/>
      <c r="Q20" s="114"/>
    </row>
    <row r="21" ht="16.5" customHeight="1" spans="1:17">
      <c r="A21" s="25" t="s">
        <v>90</v>
      </c>
      <c r="B21" s="25" t="s">
        <v>91</v>
      </c>
      <c r="C21" s="45">
        <v>277855</v>
      </c>
      <c r="D21" s="45">
        <f t="shared" si="0"/>
        <v>277855</v>
      </c>
      <c r="E21" s="45">
        <v>277855</v>
      </c>
      <c r="F21" s="45">
        <v>277855</v>
      </c>
      <c r="G21" s="45"/>
      <c r="H21" s="45"/>
      <c r="I21" s="45">
        <f t="shared" si="1"/>
        <v>277855</v>
      </c>
      <c r="J21" s="45">
        <f t="shared" si="2"/>
        <v>0</v>
      </c>
      <c r="K21" s="45"/>
      <c r="L21" s="45"/>
      <c r="M21" s="45"/>
      <c r="N21" s="45"/>
      <c r="O21" s="45"/>
      <c r="P21" s="45"/>
      <c r="Q21" s="114"/>
    </row>
    <row r="22" ht="16.5" customHeight="1" spans="1:17">
      <c r="A22" s="25" t="s">
        <v>92</v>
      </c>
      <c r="B22" s="25" t="s">
        <v>93</v>
      </c>
      <c r="C22" s="45">
        <v>22753</v>
      </c>
      <c r="D22" s="45">
        <f t="shared" si="0"/>
        <v>22753</v>
      </c>
      <c r="E22" s="45">
        <v>22753</v>
      </c>
      <c r="F22" s="45">
        <v>22753</v>
      </c>
      <c r="G22" s="45"/>
      <c r="H22" s="45"/>
      <c r="I22" s="45">
        <f t="shared" si="1"/>
        <v>22753</v>
      </c>
      <c r="J22" s="45">
        <f t="shared" si="2"/>
        <v>0</v>
      </c>
      <c r="K22" s="45"/>
      <c r="L22" s="45"/>
      <c r="M22" s="45"/>
      <c r="N22" s="45"/>
      <c r="O22" s="45"/>
      <c r="P22" s="45"/>
      <c r="Q22" s="114"/>
    </row>
    <row r="23" ht="16.5" customHeight="1" spans="1:17">
      <c r="A23" s="25" t="s">
        <v>94</v>
      </c>
      <c r="B23" s="25" t="s">
        <v>95</v>
      </c>
      <c r="C23" s="45">
        <v>746640</v>
      </c>
      <c r="D23" s="45">
        <f t="shared" si="0"/>
        <v>746640</v>
      </c>
      <c r="E23" s="45">
        <v>746640</v>
      </c>
      <c r="F23" s="45">
        <v>746640</v>
      </c>
      <c r="G23" s="45"/>
      <c r="H23" s="45"/>
      <c r="I23" s="45">
        <f t="shared" si="1"/>
        <v>746640</v>
      </c>
      <c r="J23" s="45">
        <f t="shared" si="2"/>
        <v>0</v>
      </c>
      <c r="K23" s="45"/>
      <c r="L23" s="45"/>
      <c r="M23" s="45"/>
      <c r="N23" s="45"/>
      <c r="O23" s="45"/>
      <c r="P23" s="45"/>
      <c r="Q23" s="114"/>
    </row>
    <row r="24" ht="16.5" customHeight="1" spans="1:17">
      <c r="A24" s="25" t="s">
        <v>96</v>
      </c>
      <c r="B24" s="25" t="s">
        <v>97</v>
      </c>
      <c r="C24" s="45">
        <v>746640</v>
      </c>
      <c r="D24" s="45">
        <f t="shared" si="0"/>
        <v>746640</v>
      </c>
      <c r="E24" s="45">
        <v>746640</v>
      </c>
      <c r="F24" s="45">
        <v>746640</v>
      </c>
      <c r="G24" s="45"/>
      <c r="H24" s="45"/>
      <c r="I24" s="45">
        <f t="shared" si="1"/>
        <v>746640</v>
      </c>
      <c r="J24" s="45">
        <f t="shared" si="2"/>
        <v>0</v>
      </c>
      <c r="K24" s="45"/>
      <c r="L24" s="45"/>
      <c r="M24" s="45"/>
      <c r="N24" s="45"/>
      <c r="O24" s="45"/>
      <c r="P24" s="45"/>
      <c r="Q24" s="114"/>
    </row>
    <row r="25" ht="16.5" customHeight="1" spans="1:17">
      <c r="A25" s="25" t="s">
        <v>98</v>
      </c>
      <c r="B25" s="25" t="s">
        <v>99</v>
      </c>
      <c r="C25" s="45">
        <v>746640</v>
      </c>
      <c r="D25" s="45">
        <f t="shared" si="0"/>
        <v>746640</v>
      </c>
      <c r="E25" s="45">
        <v>746640</v>
      </c>
      <c r="F25" s="45">
        <v>746640</v>
      </c>
      <c r="G25" s="45"/>
      <c r="H25" s="45"/>
      <c r="I25" s="45">
        <f t="shared" si="1"/>
        <v>746640</v>
      </c>
      <c r="J25" s="45">
        <f t="shared" si="2"/>
        <v>0</v>
      </c>
      <c r="K25" s="45"/>
      <c r="L25" s="45"/>
      <c r="M25" s="45"/>
      <c r="N25" s="45"/>
      <c r="O25" s="45"/>
      <c r="P25" s="45"/>
      <c r="Q25" s="114"/>
    </row>
  </sheetData>
  <mergeCells count="10">
    <mergeCell ref="A1:Q1"/>
    <mergeCell ref="A2:Q2"/>
    <mergeCell ref="A3:B3"/>
    <mergeCell ref="C3:Q3"/>
    <mergeCell ref="E4:N4"/>
    <mergeCell ref="O4:Q4"/>
    <mergeCell ref="A6:B6"/>
    <mergeCell ref="A4:A5"/>
    <mergeCell ref="B4:B5"/>
    <mergeCell ref="C4:C5"/>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5"/>
  <sheetViews>
    <sheetView showGridLines="0" zoomScale="80" zoomScaleNormal="80" topLeftCell="D1" workbookViewId="0">
      <selection activeCell="Q49" sqref="Q49:Q55"/>
    </sheetView>
  </sheetViews>
  <sheetFormatPr defaultColWidth="10" defaultRowHeight="12.75" customHeight="1"/>
  <cols>
    <col min="1" max="1" width="44" style="16" customWidth="1"/>
    <col min="2" max="2" width="16.1666666666667" style="2" customWidth="1"/>
    <col min="3" max="3" width="27.3333333333333" style="2" customWidth="1"/>
    <col min="4" max="9" width="15.6666666666667" style="16" customWidth="1"/>
    <col min="10" max="10" width="26.3333333333333" style="2" customWidth="1"/>
    <col min="11" max="11" width="22.5" style="16" customWidth="1"/>
    <col min="12" max="13" width="19.5" style="16" customWidth="1"/>
    <col min="14" max="14" width="18.5" style="16" customWidth="1"/>
    <col min="15" max="15" width="20" style="16" customWidth="1"/>
    <col min="16" max="16" width="20.1666666666667" style="16" customWidth="1"/>
    <col min="17" max="17" width="23.6666666666667" style="16" customWidth="1"/>
    <col min="18" max="18" width="20.3333333333333" style="16" customWidth="1"/>
    <col min="19" max="23" width="15.6666666666667" style="16" customWidth="1"/>
    <col min="24" max="16384" width="10" style="2" customWidth="1"/>
  </cols>
  <sheetData>
    <row r="1" ht="61.5" customHeight="1" spans="1:1">
      <c r="A1" s="18" t="s">
        <v>100</v>
      </c>
    </row>
    <row r="2" ht="17.25" customHeight="1" spans="1:1">
      <c r="A2" s="17" t="s">
        <v>1</v>
      </c>
    </row>
    <row r="3" ht="22.5" customHeight="1" spans="1:23">
      <c r="A3" s="63" t="s">
        <v>101</v>
      </c>
      <c r="B3" s="64" t="s">
        <v>102</v>
      </c>
      <c r="C3" s="64" t="s">
        <v>103</v>
      </c>
      <c r="D3" s="63" t="s">
        <v>104</v>
      </c>
      <c r="E3" s="63" t="s">
        <v>105</v>
      </c>
      <c r="F3" s="63" t="s">
        <v>106</v>
      </c>
      <c r="G3" s="63" t="s">
        <v>107</v>
      </c>
      <c r="H3" s="63" t="s">
        <v>108</v>
      </c>
      <c r="I3" s="63" t="s">
        <v>109</v>
      </c>
      <c r="J3" s="64" t="s">
        <v>110</v>
      </c>
      <c r="K3" s="91" t="s">
        <v>111</v>
      </c>
      <c r="L3" s="92"/>
      <c r="M3" s="92"/>
      <c r="N3" s="92"/>
      <c r="O3" s="92"/>
      <c r="P3" s="92"/>
      <c r="Q3" s="92"/>
      <c r="R3" s="92"/>
      <c r="S3" s="92"/>
      <c r="T3" s="92"/>
      <c r="U3" s="92"/>
      <c r="V3" s="92"/>
      <c r="W3" s="93"/>
    </row>
    <row r="4" ht="18" customHeight="1" spans="1:23">
      <c r="A4" s="67"/>
      <c r="B4" s="68"/>
      <c r="C4" s="69"/>
      <c r="D4" s="67"/>
      <c r="E4" s="67"/>
      <c r="F4" s="67"/>
      <c r="G4" s="67"/>
      <c r="H4" s="67"/>
      <c r="I4" s="67"/>
      <c r="J4" s="106"/>
      <c r="K4" s="63" t="s">
        <v>112</v>
      </c>
      <c r="L4" s="63" t="s">
        <v>113</v>
      </c>
      <c r="M4" s="91" t="s">
        <v>114</v>
      </c>
      <c r="N4" s="92"/>
      <c r="O4" s="92"/>
      <c r="P4" s="92"/>
      <c r="Q4" s="93"/>
      <c r="R4" s="91" t="s">
        <v>115</v>
      </c>
      <c r="S4" s="92"/>
      <c r="T4" s="92"/>
      <c r="U4" s="93"/>
      <c r="V4" s="91" t="s">
        <v>116</v>
      </c>
      <c r="W4" s="93"/>
    </row>
    <row r="5" ht="42.75" customHeight="1" spans="1:23">
      <c r="A5" s="72"/>
      <c r="B5" s="73"/>
      <c r="C5" s="74"/>
      <c r="D5" s="72"/>
      <c r="E5" s="72"/>
      <c r="F5" s="72"/>
      <c r="G5" s="72"/>
      <c r="H5" s="72"/>
      <c r="I5" s="72"/>
      <c r="J5" s="74"/>
      <c r="K5" s="72"/>
      <c r="L5" s="100" t="s">
        <v>49</v>
      </c>
      <c r="M5" s="94" t="s">
        <v>45</v>
      </c>
      <c r="N5" s="94" t="s">
        <v>117</v>
      </c>
      <c r="O5" s="94" t="s">
        <v>118</v>
      </c>
      <c r="P5" s="94" t="s">
        <v>119</v>
      </c>
      <c r="Q5" s="94" t="s">
        <v>120</v>
      </c>
      <c r="R5" s="94" t="s">
        <v>49</v>
      </c>
      <c r="S5" s="94" t="s">
        <v>121</v>
      </c>
      <c r="T5" s="94" t="s">
        <v>122</v>
      </c>
      <c r="U5" s="94" t="s">
        <v>51</v>
      </c>
      <c r="V5" s="94" t="s">
        <v>123</v>
      </c>
      <c r="W5" s="94" t="s">
        <v>124</v>
      </c>
    </row>
    <row r="6" ht="17.25" customHeight="1" spans="1:23">
      <c r="A6" s="23" t="s">
        <v>125</v>
      </c>
      <c r="B6" s="99"/>
      <c r="C6" s="99"/>
      <c r="D6" s="23"/>
      <c r="E6" s="23"/>
      <c r="F6" s="23"/>
      <c r="G6" s="23"/>
      <c r="H6" s="23"/>
      <c r="I6" s="23"/>
      <c r="J6" s="99"/>
      <c r="K6" s="23" t="s">
        <v>126</v>
      </c>
      <c r="L6" s="23" t="s">
        <v>127</v>
      </c>
      <c r="M6" s="101">
        <v>3</v>
      </c>
      <c r="N6" s="101">
        <v>4</v>
      </c>
      <c r="O6" s="101">
        <v>5</v>
      </c>
      <c r="P6" s="101">
        <v>6</v>
      </c>
      <c r="Q6" s="101">
        <v>7</v>
      </c>
      <c r="R6" s="101">
        <v>8</v>
      </c>
      <c r="S6" s="101">
        <v>9</v>
      </c>
      <c r="T6" s="101">
        <v>10</v>
      </c>
      <c r="U6" s="101">
        <v>11</v>
      </c>
      <c r="V6" s="101">
        <v>12</v>
      </c>
      <c r="W6" s="101">
        <v>13</v>
      </c>
    </row>
    <row r="7" ht="18" customHeight="1" spans="1:23">
      <c r="A7" s="23" t="s">
        <v>45</v>
      </c>
      <c r="B7" s="44"/>
      <c r="C7" s="44"/>
      <c r="D7" s="78"/>
      <c r="E7" s="78"/>
      <c r="F7" s="78"/>
      <c r="G7" s="78"/>
      <c r="H7" s="78"/>
      <c r="I7" s="78"/>
      <c r="J7" s="77"/>
      <c r="K7" s="102">
        <v>48715762.31</v>
      </c>
      <c r="L7" s="102"/>
      <c r="M7" s="102">
        <v>38715755.31</v>
      </c>
      <c r="N7" s="102">
        <v>10757089.06</v>
      </c>
      <c r="O7" s="102"/>
      <c r="P7" s="102"/>
      <c r="Q7" s="102">
        <v>27958666.25</v>
      </c>
      <c r="R7" s="102">
        <v>10000007</v>
      </c>
      <c r="S7" s="102"/>
      <c r="T7" s="102"/>
      <c r="U7" s="102">
        <v>10000007</v>
      </c>
      <c r="V7" s="102"/>
      <c r="W7" s="102"/>
    </row>
    <row r="8" ht="16.5" customHeight="1" spans="1:23">
      <c r="A8" s="25" t="s">
        <v>128</v>
      </c>
      <c r="B8" s="103"/>
      <c r="C8" s="104"/>
      <c r="D8" s="105"/>
      <c r="E8" s="105"/>
      <c r="F8" s="105"/>
      <c r="G8" s="105"/>
      <c r="H8" s="105"/>
      <c r="I8" s="105"/>
      <c r="J8" s="77"/>
      <c r="K8" s="102">
        <v>48715762.31</v>
      </c>
      <c r="L8" s="102"/>
      <c r="M8" s="102">
        <v>38715755.31</v>
      </c>
      <c r="N8" s="102">
        <v>10757089.06</v>
      </c>
      <c r="O8" s="102"/>
      <c r="P8" s="102"/>
      <c r="Q8" s="102">
        <v>27958666.25</v>
      </c>
      <c r="R8" s="102">
        <v>10000007</v>
      </c>
      <c r="S8" s="102"/>
      <c r="T8" s="102"/>
      <c r="U8" s="102">
        <v>10000007</v>
      </c>
      <c r="V8" s="102"/>
      <c r="W8" s="102"/>
    </row>
    <row r="9" ht="18" customHeight="1" spans="1:23">
      <c r="A9" s="25" t="s">
        <v>128</v>
      </c>
      <c r="B9" s="25" t="s">
        <v>46</v>
      </c>
      <c r="C9" s="25" t="s">
        <v>129</v>
      </c>
      <c r="D9" s="25" t="s">
        <v>74</v>
      </c>
      <c r="E9" s="25" t="s">
        <v>130</v>
      </c>
      <c r="F9" s="25" t="s">
        <v>131</v>
      </c>
      <c r="G9" s="25" t="s">
        <v>132</v>
      </c>
      <c r="H9" s="25" t="s">
        <v>133</v>
      </c>
      <c r="I9" s="25" t="s">
        <v>134</v>
      </c>
      <c r="J9" s="24" t="s">
        <v>135</v>
      </c>
      <c r="K9" s="102">
        <v>5130500.1</v>
      </c>
      <c r="L9" s="102"/>
      <c r="M9" s="102">
        <v>5130500.1</v>
      </c>
      <c r="N9" s="102"/>
      <c r="O9" s="102"/>
      <c r="P9" s="102"/>
      <c r="Q9" s="102">
        <v>5130500.1</v>
      </c>
      <c r="R9" s="102"/>
      <c r="S9" s="102"/>
      <c r="T9" s="102"/>
      <c r="U9" s="102"/>
      <c r="V9" s="102"/>
      <c r="W9" s="32"/>
    </row>
    <row r="10" ht="18" customHeight="1" spans="1:23">
      <c r="A10" s="25" t="s">
        <v>128</v>
      </c>
      <c r="B10" s="25" t="s">
        <v>46</v>
      </c>
      <c r="C10" s="25" t="s">
        <v>129</v>
      </c>
      <c r="D10" s="25" t="s">
        <v>66</v>
      </c>
      <c r="E10" s="25" t="s">
        <v>136</v>
      </c>
      <c r="F10" s="25" t="s">
        <v>131</v>
      </c>
      <c r="G10" s="25" t="s">
        <v>132</v>
      </c>
      <c r="H10" s="25" t="s">
        <v>133</v>
      </c>
      <c r="I10" s="25" t="s">
        <v>134</v>
      </c>
      <c r="J10" s="24" t="s">
        <v>137</v>
      </c>
      <c r="K10" s="102">
        <v>1937928</v>
      </c>
      <c r="L10" s="102"/>
      <c r="M10" s="102">
        <v>1937928</v>
      </c>
      <c r="N10" s="102">
        <v>1937928</v>
      </c>
      <c r="O10" s="102"/>
      <c r="P10" s="102"/>
      <c r="Q10" s="102"/>
      <c r="R10" s="102"/>
      <c r="S10" s="102"/>
      <c r="T10" s="102"/>
      <c r="U10" s="102"/>
      <c r="V10" s="102"/>
      <c r="W10" s="32"/>
    </row>
    <row r="11" ht="18" customHeight="1" spans="1:23">
      <c r="A11" s="25" t="s">
        <v>128</v>
      </c>
      <c r="B11" s="25" t="s">
        <v>46</v>
      </c>
      <c r="C11" s="25" t="s">
        <v>138</v>
      </c>
      <c r="D11" s="25" t="s">
        <v>74</v>
      </c>
      <c r="E11" s="25" t="s">
        <v>130</v>
      </c>
      <c r="F11" s="25" t="s">
        <v>139</v>
      </c>
      <c r="G11" s="25" t="s">
        <v>138</v>
      </c>
      <c r="H11" s="25" t="s">
        <v>133</v>
      </c>
      <c r="I11" s="25" t="s">
        <v>134</v>
      </c>
      <c r="J11" s="24" t="s">
        <v>135</v>
      </c>
      <c r="K11" s="102">
        <v>12326399.25</v>
      </c>
      <c r="L11" s="102"/>
      <c r="M11" s="102">
        <v>12326399.25</v>
      </c>
      <c r="N11" s="102"/>
      <c r="O11" s="102"/>
      <c r="P11" s="102"/>
      <c r="Q11" s="102">
        <v>12326399.25</v>
      </c>
      <c r="R11" s="102"/>
      <c r="S11" s="102"/>
      <c r="T11" s="102"/>
      <c r="U11" s="102"/>
      <c r="V11" s="102"/>
      <c r="W11" s="32"/>
    </row>
    <row r="12" ht="18" customHeight="1" spans="1:23">
      <c r="A12" s="25" t="s">
        <v>128</v>
      </c>
      <c r="B12" s="25" t="s">
        <v>46</v>
      </c>
      <c r="C12" s="25" t="s">
        <v>138</v>
      </c>
      <c r="D12" s="25" t="s">
        <v>66</v>
      </c>
      <c r="E12" s="25" t="s">
        <v>136</v>
      </c>
      <c r="F12" s="25" t="s">
        <v>139</v>
      </c>
      <c r="G12" s="25" t="s">
        <v>138</v>
      </c>
      <c r="H12" s="25" t="s">
        <v>133</v>
      </c>
      <c r="I12" s="25" t="s">
        <v>134</v>
      </c>
      <c r="J12" s="24" t="s">
        <v>137</v>
      </c>
      <c r="K12" s="102">
        <v>1176024</v>
      </c>
      <c r="L12" s="102"/>
      <c r="M12" s="102">
        <v>1176024</v>
      </c>
      <c r="N12" s="102">
        <v>1176024</v>
      </c>
      <c r="O12" s="102"/>
      <c r="P12" s="102"/>
      <c r="Q12" s="102"/>
      <c r="R12" s="102"/>
      <c r="S12" s="102"/>
      <c r="T12" s="102"/>
      <c r="U12" s="102"/>
      <c r="V12" s="102"/>
      <c r="W12" s="32"/>
    </row>
    <row r="13" ht="18" customHeight="1" spans="1:23">
      <c r="A13" s="25" t="s">
        <v>128</v>
      </c>
      <c r="B13" s="25" t="s">
        <v>46</v>
      </c>
      <c r="C13" s="25" t="s">
        <v>140</v>
      </c>
      <c r="D13" s="25" t="s">
        <v>74</v>
      </c>
      <c r="E13" s="25" t="s">
        <v>130</v>
      </c>
      <c r="F13" s="25" t="s">
        <v>141</v>
      </c>
      <c r="G13" s="25" t="s">
        <v>142</v>
      </c>
      <c r="H13" s="25" t="s">
        <v>133</v>
      </c>
      <c r="I13" s="25" t="s">
        <v>134</v>
      </c>
      <c r="J13" s="24" t="s">
        <v>135</v>
      </c>
      <c r="K13" s="102">
        <v>496650</v>
      </c>
      <c r="L13" s="102"/>
      <c r="M13" s="102">
        <v>496650</v>
      </c>
      <c r="N13" s="102"/>
      <c r="O13" s="102"/>
      <c r="P13" s="102"/>
      <c r="Q13" s="102">
        <v>496650</v>
      </c>
      <c r="R13" s="102"/>
      <c r="S13" s="102"/>
      <c r="T13" s="102"/>
      <c r="U13" s="102"/>
      <c r="V13" s="102"/>
      <c r="W13" s="32"/>
    </row>
    <row r="14" ht="18" customHeight="1" spans="1:23">
      <c r="A14" s="25" t="s">
        <v>128</v>
      </c>
      <c r="B14" s="25" t="s">
        <v>46</v>
      </c>
      <c r="C14" s="25" t="s">
        <v>140</v>
      </c>
      <c r="D14" s="25" t="s">
        <v>66</v>
      </c>
      <c r="E14" s="25" t="s">
        <v>136</v>
      </c>
      <c r="F14" s="25" t="s">
        <v>141</v>
      </c>
      <c r="G14" s="25" t="s">
        <v>142</v>
      </c>
      <c r="H14" s="25" t="s">
        <v>133</v>
      </c>
      <c r="I14" s="25" t="s">
        <v>134</v>
      </c>
      <c r="J14" s="24" t="s">
        <v>137</v>
      </c>
      <c r="K14" s="102">
        <v>161494</v>
      </c>
      <c r="L14" s="102"/>
      <c r="M14" s="102">
        <v>161494</v>
      </c>
      <c r="N14" s="102">
        <v>161494</v>
      </c>
      <c r="O14" s="102"/>
      <c r="P14" s="102"/>
      <c r="Q14" s="102"/>
      <c r="R14" s="102"/>
      <c r="S14" s="102"/>
      <c r="T14" s="102"/>
      <c r="U14" s="102"/>
      <c r="V14" s="102"/>
      <c r="W14" s="32"/>
    </row>
    <row r="15" ht="18" customHeight="1" spans="1:23">
      <c r="A15" s="25" t="s">
        <v>128</v>
      </c>
      <c r="B15" s="25" t="s">
        <v>46</v>
      </c>
      <c r="C15" s="25" t="s">
        <v>143</v>
      </c>
      <c r="D15" s="25" t="s">
        <v>74</v>
      </c>
      <c r="E15" s="25" t="s">
        <v>130</v>
      </c>
      <c r="F15" s="25" t="s">
        <v>144</v>
      </c>
      <c r="G15" s="25" t="s">
        <v>145</v>
      </c>
      <c r="H15" s="25" t="s">
        <v>133</v>
      </c>
      <c r="I15" s="25" t="s">
        <v>134</v>
      </c>
      <c r="J15" s="24" t="s">
        <v>51</v>
      </c>
      <c r="K15" s="102">
        <v>964474.5</v>
      </c>
      <c r="L15" s="102"/>
      <c r="M15" s="102"/>
      <c r="N15" s="102"/>
      <c r="O15" s="102"/>
      <c r="P15" s="102"/>
      <c r="Q15" s="102"/>
      <c r="R15" s="102">
        <v>964474.5</v>
      </c>
      <c r="S15" s="102"/>
      <c r="T15" s="102"/>
      <c r="U15" s="102">
        <v>964474.5</v>
      </c>
      <c r="V15" s="102"/>
      <c r="W15" s="32"/>
    </row>
    <row r="16" ht="18" customHeight="1" spans="1:23">
      <c r="A16" s="25" t="s">
        <v>128</v>
      </c>
      <c r="B16" s="25" t="s">
        <v>46</v>
      </c>
      <c r="C16" s="25" t="s">
        <v>146</v>
      </c>
      <c r="D16" s="25" t="s">
        <v>66</v>
      </c>
      <c r="E16" s="25" t="s">
        <v>136</v>
      </c>
      <c r="F16" s="25" t="s">
        <v>144</v>
      </c>
      <c r="G16" s="25" t="s">
        <v>145</v>
      </c>
      <c r="H16" s="25" t="s">
        <v>133</v>
      </c>
      <c r="I16" s="25" t="s">
        <v>134</v>
      </c>
      <c r="J16" s="24" t="s">
        <v>146</v>
      </c>
      <c r="K16" s="102">
        <v>1374482.5</v>
      </c>
      <c r="L16" s="102"/>
      <c r="M16" s="102">
        <v>1374482.5</v>
      </c>
      <c r="N16" s="102">
        <v>1374482.5</v>
      </c>
      <c r="O16" s="102"/>
      <c r="P16" s="102"/>
      <c r="Q16" s="102"/>
      <c r="R16" s="102"/>
      <c r="S16" s="102"/>
      <c r="T16" s="102"/>
      <c r="U16" s="102"/>
      <c r="V16" s="102"/>
      <c r="W16" s="32"/>
    </row>
    <row r="17" ht="18" customHeight="1" spans="1:23">
      <c r="A17" s="25" t="s">
        <v>128</v>
      </c>
      <c r="B17" s="25" t="s">
        <v>46</v>
      </c>
      <c r="C17" s="25" t="s">
        <v>143</v>
      </c>
      <c r="D17" s="25" t="s">
        <v>66</v>
      </c>
      <c r="E17" s="25" t="s">
        <v>136</v>
      </c>
      <c r="F17" s="25" t="s">
        <v>144</v>
      </c>
      <c r="G17" s="25" t="s">
        <v>145</v>
      </c>
      <c r="H17" s="25" t="s">
        <v>133</v>
      </c>
      <c r="I17" s="25" t="s">
        <v>134</v>
      </c>
      <c r="J17" s="24" t="s">
        <v>137</v>
      </c>
      <c r="K17" s="102">
        <v>2703276</v>
      </c>
      <c r="L17" s="102"/>
      <c r="M17" s="102">
        <v>2703276</v>
      </c>
      <c r="N17" s="102">
        <v>2703276</v>
      </c>
      <c r="O17" s="102"/>
      <c r="P17" s="102"/>
      <c r="Q17" s="102"/>
      <c r="R17" s="102"/>
      <c r="S17" s="102"/>
      <c r="T17" s="102"/>
      <c r="U17" s="102"/>
      <c r="V17" s="102"/>
      <c r="W17" s="32"/>
    </row>
    <row r="18" ht="18" customHeight="1" spans="1:23">
      <c r="A18" s="25" t="s">
        <v>128</v>
      </c>
      <c r="B18" s="25" t="s">
        <v>46</v>
      </c>
      <c r="C18" s="25" t="s">
        <v>147</v>
      </c>
      <c r="D18" s="25" t="s">
        <v>74</v>
      </c>
      <c r="E18" s="25" t="s">
        <v>130</v>
      </c>
      <c r="F18" s="25" t="s">
        <v>144</v>
      </c>
      <c r="G18" s="25" t="s">
        <v>145</v>
      </c>
      <c r="H18" s="25" t="s">
        <v>133</v>
      </c>
      <c r="I18" s="25" t="s">
        <v>134</v>
      </c>
      <c r="J18" s="24" t="s">
        <v>51</v>
      </c>
      <c r="K18" s="102">
        <v>1599807.5</v>
      </c>
      <c r="L18" s="102"/>
      <c r="M18" s="102"/>
      <c r="N18" s="102"/>
      <c r="O18" s="102"/>
      <c r="P18" s="102"/>
      <c r="Q18" s="102"/>
      <c r="R18" s="102">
        <v>1599807.5</v>
      </c>
      <c r="S18" s="102"/>
      <c r="T18" s="102"/>
      <c r="U18" s="102">
        <v>1599807.5</v>
      </c>
      <c r="V18" s="102"/>
      <c r="W18" s="32"/>
    </row>
    <row r="19" ht="18" customHeight="1" spans="1:23">
      <c r="A19" s="25" t="s">
        <v>128</v>
      </c>
      <c r="B19" s="25" t="s">
        <v>46</v>
      </c>
      <c r="C19" s="25" t="s">
        <v>147</v>
      </c>
      <c r="D19" s="25" t="s">
        <v>74</v>
      </c>
      <c r="E19" s="25" t="s">
        <v>130</v>
      </c>
      <c r="F19" s="25" t="s">
        <v>144</v>
      </c>
      <c r="G19" s="25" t="s">
        <v>145</v>
      </c>
      <c r="H19" s="25" t="s">
        <v>133</v>
      </c>
      <c r="I19" s="25" t="s">
        <v>134</v>
      </c>
      <c r="J19" s="24" t="s">
        <v>51</v>
      </c>
      <c r="K19" s="102">
        <v>7435725</v>
      </c>
      <c r="L19" s="102"/>
      <c r="M19" s="102"/>
      <c r="N19" s="102"/>
      <c r="O19" s="102"/>
      <c r="P19" s="102"/>
      <c r="Q19" s="102"/>
      <c r="R19" s="102">
        <v>7435725</v>
      </c>
      <c r="S19" s="102"/>
      <c r="T19" s="102"/>
      <c r="U19" s="102">
        <v>7435725</v>
      </c>
      <c r="V19" s="102"/>
      <c r="W19" s="32"/>
    </row>
    <row r="20" ht="18" customHeight="1" spans="1:23">
      <c r="A20" s="25" t="s">
        <v>128</v>
      </c>
      <c r="B20" s="25" t="s">
        <v>46</v>
      </c>
      <c r="C20" s="25" t="s">
        <v>148</v>
      </c>
      <c r="D20" s="25" t="s">
        <v>80</v>
      </c>
      <c r="E20" s="25" t="s">
        <v>149</v>
      </c>
      <c r="F20" s="25" t="s">
        <v>150</v>
      </c>
      <c r="G20" s="25" t="s">
        <v>151</v>
      </c>
      <c r="H20" s="25" t="s">
        <v>133</v>
      </c>
      <c r="I20" s="25" t="s">
        <v>134</v>
      </c>
      <c r="J20" s="24" t="s">
        <v>137</v>
      </c>
      <c r="K20" s="102">
        <v>994300</v>
      </c>
      <c r="L20" s="102"/>
      <c r="M20" s="102">
        <v>994300</v>
      </c>
      <c r="N20" s="102">
        <v>994300</v>
      </c>
      <c r="O20" s="102"/>
      <c r="P20" s="102"/>
      <c r="Q20" s="102"/>
      <c r="R20" s="102"/>
      <c r="S20" s="102"/>
      <c r="T20" s="102"/>
      <c r="U20" s="102"/>
      <c r="V20" s="102"/>
      <c r="W20" s="32"/>
    </row>
    <row r="21" ht="18" customHeight="1" spans="1:23">
      <c r="A21" s="25" t="s">
        <v>128</v>
      </c>
      <c r="B21" s="25" t="s">
        <v>46</v>
      </c>
      <c r="C21" s="25" t="s">
        <v>148</v>
      </c>
      <c r="D21" s="25" t="s">
        <v>74</v>
      </c>
      <c r="E21" s="25" t="s">
        <v>130</v>
      </c>
      <c r="F21" s="25" t="s">
        <v>150</v>
      </c>
      <c r="G21" s="25" t="s">
        <v>151</v>
      </c>
      <c r="H21" s="25" t="s">
        <v>133</v>
      </c>
      <c r="I21" s="25" t="s">
        <v>134</v>
      </c>
      <c r="J21" s="24" t="s">
        <v>135</v>
      </c>
      <c r="K21" s="102">
        <v>2542080.75</v>
      </c>
      <c r="L21" s="102"/>
      <c r="M21" s="102">
        <v>2542080.75</v>
      </c>
      <c r="N21" s="102"/>
      <c r="O21" s="102"/>
      <c r="P21" s="102"/>
      <c r="Q21" s="102">
        <v>2542080.75</v>
      </c>
      <c r="R21" s="102"/>
      <c r="S21" s="102"/>
      <c r="T21" s="102"/>
      <c r="U21" s="102"/>
      <c r="V21" s="102"/>
      <c r="W21" s="32"/>
    </row>
    <row r="22" ht="18" customHeight="1" spans="1:23">
      <c r="A22" s="25" t="s">
        <v>128</v>
      </c>
      <c r="B22" s="25" t="s">
        <v>46</v>
      </c>
      <c r="C22" s="25" t="s">
        <v>152</v>
      </c>
      <c r="D22" s="25" t="s">
        <v>74</v>
      </c>
      <c r="E22" s="25" t="s">
        <v>130</v>
      </c>
      <c r="F22" s="25" t="s">
        <v>153</v>
      </c>
      <c r="G22" s="25" t="s">
        <v>154</v>
      </c>
      <c r="H22" s="25" t="s">
        <v>133</v>
      </c>
      <c r="I22" s="25" t="s">
        <v>134</v>
      </c>
      <c r="J22" s="24" t="s">
        <v>135</v>
      </c>
      <c r="K22" s="102">
        <v>1277991</v>
      </c>
      <c r="L22" s="102"/>
      <c r="M22" s="102">
        <v>1277991</v>
      </c>
      <c r="N22" s="102"/>
      <c r="O22" s="102"/>
      <c r="P22" s="102"/>
      <c r="Q22" s="102">
        <v>1277991</v>
      </c>
      <c r="R22" s="102"/>
      <c r="S22" s="102"/>
      <c r="T22" s="102"/>
      <c r="U22" s="102"/>
      <c r="V22" s="102"/>
      <c r="W22" s="32"/>
    </row>
    <row r="23" ht="18" customHeight="1" spans="1:23">
      <c r="A23" s="25" t="s">
        <v>128</v>
      </c>
      <c r="B23" s="25" t="s">
        <v>46</v>
      </c>
      <c r="C23" s="25" t="s">
        <v>152</v>
      </c>
      <c r="D23" s="25" t="s">
        <v>88</v>
      </c>
      <c r="E23" s="25" t="s">
        <v>155</v>
      </c>
      <c r="F23" s="25" t="s">
        <v>153</v>
      </c>
      <c r="G23" s="25" t="s">
        <v>154</v>
      </c>
      <c r="H23" s="25" t="s">
        <v>133</v>
      </c>
      <c r="I23" s="25" t="s">
        <v>134</v>
      </c>
      <c r="J23" s="24" t="s">
        <v>137</v>
      </c>
      <c r="K23" s="102">
        <v>613782</v>
      </c>
      <c r="L23" s="102"/>
      <c r="M23" s="102">
        <v>613782</v>
      </c>
      <c r="N23" s="102">
        <v>613782</v>
      </c>
      <c r="O23" s="102"/>
      <c r="P23" s="102"/>
      <c r="Q23" s="102"/>
      <c r="R23" s="102"/>
      <c r="S23" s="102"/>
      <c r="T23" s="102"/>
      <c r="U23" s="102"/>
      <c r="V23" s="102"/>
      <c r="W23" s="32"/>
    </row>
    <row r="24" ht="18" customHeight="1" spans="1:23">
      <c r="A24" s="25" t="s">
        <v>128</v>
      </c>
      <c r="B24" s="25" t="s">
        <v>46</v>
      </c>
      <c r="C24" s="25" t="s">
        <v>156</v>
      </c>
      <c r="D24" s="25" t="s">
        <v>74</v>
      </c>
      <c r="E24" s="25" t="s">
        <v>130</v>
      </c>
      <c r="F24" s="25" t="s">
        <v>157</v>
      </c>
      <c r="G24" s="25" t="s">
        <v>158</v>
      </c>
      <c r="H24" s="25" t="s">
        <v>133</v>
      </c>
      <c r="I24" s="25" t="s">
        <v>134</v>
      </c>
      <c r="J24" s="24" t="s">
        <v>135</v>
      </c>
      <c r="K24" s="102">
        <v>645450.3</v>
      </c>
      <c r="L24" s="102"/>
      <c r="M24" s="102">
        <v>645450.3</v>
      </c>
      <c r="N24" s="102"/>
      <c r="O24" s="102"/>
      <c r="P24" s="102"/>
      <c r="Q24" s="102">
        <v>645450.3</v>
      </c>
      <c r="R24" s="102"/>
      <c r="S24" s="102"/>
      <c r="T24" s="102"/>
      <c r="U24" s="102"/>
      <c r="V24" s="102"/>
      <c r="W24" s="32"/>
    </row>
    <row r="25" ht="18" customHeight="1" spans="1:23">
      <c r="A25" s="25" t="s">
        <v>128</v>
      </c>
      <c r="B25" s="25" t="s">
        <v>46</v>
      </c>
      <c r="C25" s="25" t="s">
        <v>156</v>
      </c>
      <c r="D25" s="25" t="s">
        <v>90</v>
      </c>
      <c r="E25" s="25" t="s">
        <v>159</v>
      </c>
      <c r="F25" s="25" t="s">
        <v>157</v>
      </c>
      <c r="G25" s="25" t="s">
        <v>158</v>
      </c>
      <c r="H25" s="25" t="s">
        <v>133</v>
      </c>
      <c r="I25" s="25" t="s">
        <v>134</v>
      </c>
      <c r="J25" s="24" t="s">
        <v>137</v>
      </c>
      <c r="K25" s="102">
        <v>277855</v>
      </c>
      <c r="L25" s="102"/>
      <c r="M25" s="102">
        <v>277855</v>
      </c>
      <c r="N25" s="102">
        <v>277855</v>
      </c>
      <c r="O25" s="102"/>
      <c r="P25" s="102"/>
      <c r="Q25" s="102"/>
      <c r="R25" s="102"/>
      <c r="S25" s="102"/>
      <c r="T25" s="102"/>
      <c r="U25" s="102"/>
      <c r="V25" s="102"/>
      <c r="W25" s="32"/>
    </row>
    <row r="26" ht="18" customHeight="1" spans="1:23">
      <c r="A26" s="25" t="s">
        <v>128</v>
      </c>
      <c r="B26" s="25" t="s">
        <v>46</v>
      </c>
      <c r="C26" s="25" t="s">
        <v>160</v>
      </c>
      <c r="D26" s="25" t="s">
        <v>74</v>
      </c>
      <c r="E26" s="25" t="s">
        <v>130</v>
      </c>
      <c r="F26" s="25" t="s">
        <v>161</v>
      </c>
      <c r="G26" s="25" t="s">
        <v>162</v>
      </c>
      <c r="H26" s="25" t="s">
        <v>133</v>
      </c>
      <c r="I26" s="25" t="s">
        <v>134</v>
      </c>
      <c r="J26" s="24" t="s">
        <v>135</v>
      </c>
      <c r="K26" s="102">
        <v>28597.8</v>
      </c>
      <c r="L26" s="102"/>
      <c r="M26" s="102">
        <v>28597.8</v>
      </c>
      <c r="N26" s="102"/>
      <c r="O26" s="102"/>
      <c r="P26" s="102"/>
      <c r="Q26" s="102">
        <v>28597.8</v>
      </c>
      <c r="R26" s="102"/>
      <c r="S26" s="102"/>
      <c r="T26" s="102"/>
      <c r="U26" s="102"/>
      <c r="V26" s="102"/>
      <c r="W26" s="32"/>
    </row>
    <row r="27" ht="18" customHeight="1" spans="1:23">
      <c r="A27" s="25" t="s">
        <v>128</v>
      </c>
      <c r="B27" s="25" t="s">
        <v>46</v>
      </c>
      <c r="C27" s="25" t="s">
        <v>163</v>
      </c>
      <c r="D27" s="25" t="s">
        <v>74</v>
      </c>
      <c r="E27" s="25" t="s">
        <v>130</v>
      </c>
      <c r="F27" s="25" t="s">
        <v>161</v>
      </c>
      <c r="G27" s="25" t="s">
        <v>162</v>
      </c>
      <c r="H27" s="25" t="s">
        <v>133</v>
      </c>
      <c r="I27" s="25" t="s">
        <v>134</v>
      </c>
      <c r="J27" s="24" t="s">
        <v>135</v>
      </c>
      <c r="K27" s="102">
        <v>77454.3</v>
      </c>
      <c r="L27" s="102"/>
      <c r="M27" s="102">
        <v>77454.3</v>
      </c>
      <c r="N27" s="102"/>
      <c r="O27" s="102"/>
      <c r="P27" s="102"/>
      <c r="Q27" s="102">
        <v>77454.3</v>
      </c>
      <c r="R27" s="102"/>
      <c r="S27" s="102"/>
      <c r="T27" s="102"/>
      <c r="U27" s="102"/>
      <c r="V27" s="102"/>
      <c r="W27" s="32"/>
    </row>
    <row r="28" ht="18" customHeight="1" spans="1:23">
      <c r="A28" s="25" t="s">
        <v>128</v>
      </c>
      <c r="B28" s="25" t="s">
        <v>46</v>
      </c>
      <c r="C28" s="25" t="s">
        <v>160</v>
      </c>
      <c r="D28" s="25" t="s">
        <v>66</v>
      </c>
      <c r="E28" s="25" t="s">
        <v>136</v>
      </c>
      <c r="F28" s="25" t="s">
        <v>161</v>
      </c>
      <c r="G28" s="25" t="s">
        <v>162</v>
      </c>
      <c r="H28" s="25" t="s">
        <v>133</v>
      </c>
      <c r="I28" s="25" t="s">
        <v>134</v>
      </c>
      <c r="J28" s="24" t="s">
        <v>137</v>
      </c>
      <c r="K28" s="102">
        <v>17080</v>
      </c>
      <c r="L28" s="102"/>
      <c r="M28" s="102">
        <v>17080</v>
      </c>
      <c r="N28" s="102">
        <v>17080</v>
      </c>
      <c r="O28" s="102"/>
      <c r="P28" s="102"/>
      <c r="Q28" s="102"/>
      <c r="R28" s="102"/>
      <c r="S28" s="102"/>
      <c r="T28" s="102"/>
      <c r="U28" s="102"/>
      <c r="V28" s="102"/>
      <c r="W28" s="32"/>
    </row>
    <row r="29" ht="18" customHeight="1" spans="1:23">
      <c r="A29" s="25" t="s">
        <v>128</v>
      </c>
      <c r="B29" s="25" t="s">
        <v>46</v>
      </c>
      <c r="C29" s="25" t="s">
        <v>164</v>
      </c>
      <c r="D29" s="25" t="s">
        <v>66</v>
      </c>
      <c r="E29" s="25" t="s">
        <v>136</v>
      </c>
      <c r="F29" s="25" t="s">
        <v>161</v>
      </c>
      <c r="G29" s="25" t="s">
        <v>162</v>
      </c>
      <c r="H29" s="25" t="s">
        <v>133</v>
      </c>
      <c r="I29" s="25" t="s">
        <v>134</v>
      </c>
      <c r="J29" s="24" t="s">
        <v>137</v>
      </c>
      <c r="K29" s="102">
        <v>43432</v>
      </c>
      <c r="L29" s="102"/>
      <c r="M29" s="102">
        <v>43432</v>
      </c>
      <c r="N29" s="102">
        <v>43432</v>
      </c>
      <c r="O29" s="102"/>
      <c r="P29" s="102"/>
      <c r="Q29" s="102"/>
      <c r="R29" s="102"/>
      <c r="S29" s="102"/>
      <c r="T29" s="102"/>
      <c r="U29" s="102"/>
      <c r="V29" s="102"/>
      <c r="W29" s="32"/>
    </row>
    <row r="30" ht="18" customHeight="1" spans="1:23">
      <c r="A30" s="25" t="s">
        <v>128</v>
      </c>
      <c r="B30" s="25" t="s">
        <v>46</v>
      </c>
      <c r="C30" s="25" t="s">
        <v>163</v>
      </c>
      <c r="D30" s="25" t="s">
        <v>92</v>
      </c>
      <c r="E30" s="25" t="s">
        <v>165</v>
      </c>
      <c r="F30" s="25" t="s">
        <v>161</v>
      </c>
      <c r="G30" s="25" t="s">
        <v>162</v>
      </c>
      <c r="H30" s="25" t="s">
        <v>133</v>
      </c>
      <c r="I30" s="25" t="s">
        <v>134</v>
      </c>
      <c r="J30" s="24" t="s">
        <v>137</v>
      </c>
      <c r="K30" s="102">
        <v>22753</v>
      </c>
      <c r="L30" s="102"/>
      <c r="M30" s="102">
        <v>22753</v>
      </c>
      <c r="N30" s="102">
        <v>22753</v>
      </c>
      <c r="O30" s="102"/>
      <c r="P30" s="102"/>
      <c r="Q30" s="102"/>
      <c r="R30" s="102"/>
      <c r="S30" s="102"/>
      <c r="T30" s="102"/>
      <c r="U30" s="102"/>
      <c r="V30" s="102"/>
      <c r="W30" s="32"/>
    </row>
    <row r="31" ht="18" customHeight="1" spans="1:23">
      <c r="A31" s="25" t="s">
        <v>128</v>
      </c>
      <c r="B31" s="25" t="s">
        <v>46</v>
      </c>
      <c r="C31" s="25" t="s">
        <v>164</v>
      </c>
      <c r="D31" s="25" t="s">
        <v>74</v>
      </c>
      <c r="E31" s="25" t="s">
        <v>130</v>
      </c>
      <c r="F31" s="25" t="s">
        <v>161</v>
      </c>
      <c r="G31" s="25" t="s">
        <v>162</v>
      </c>
      <c r="H31" s="25" t="s">
        <v>133</v>
      </c>
      <c r="I31" s="25" t="s">
        <v>134</v>
      </c>
      <c r="J31" s="24" t="s">
        <v>135</v>
      </c>
      <c r="K31" s="102">
        <v>111216.6</v>
      </c>
      <c r="L31" s="102"/>
      <c r="M31" s="102">
        <v>111216.6</v>
      </c>
      <c r="N31" s="102"/>
      <c r="O31" s="102"/>
      <c r="P31" s="102"/>
      <c r="Q31" s="102">
        <v>111216.6</v>
      </c>
      <c r="R31" s="102"/>
      <c r="S31" s="102"/>
      <c r="T31" s="102"/>
      <c r="U31" s="102"/>
      <c r="V31" s="102"/>
      <c r="W31" s="32"/>
    </row>
    <row r="32" ht="18" customHeight="1" spans="1:23">
      <c r="A32" s="25" t="s">
        <v>128</v>
      </c>
      <c r="B32" s="25" t="s">
        <v>46</v>
      </c>
      <c r="C32" s="25" t="s">
        <v>166</v>
      </c>
      <c r="D32" s="25" t="s">
        <v>74</v>
      </c>
      <c r="E32" s="25" t="s">
        <v>130</v>
      </c>
      <c r="F32" s="25" t="s">
        <v>167</v>
      </c>
      <c r="G32" s="25" t="s">
        <v>166</v>
      </c>
      <c r="H32" s="25" t="s">
        <v>133</v>
      </c>
      <c r="I32" s="25" t="s">
        <v>134</v>
      </c>
      <c r="J32" s="24" t="s">
        <v>135</v>
      </c>
      <c r="K32" s="102">
        <v>1906560.15</v>
      </c>
      <c r="L32" s="102"/>
      <c r="M32" s="102">
        <v>1906560.15</v>
      </c>
      <c r="N32" s="102"/>
      <c r="O32" s="102"/>
      <c r="P32" s="102"/>
      <c r="Q32" s="102">
        <v>1906560.15</v>
      </c>
      <c r="R32" s="102"/>
      <c r="S32" s="102"/>
      <c r="T32" s="102"/>
      <c r="U32" s="102"/>
      <c r="V32" s="102"/>
      <c r="W32" s="32"/>
    </row>
    <row r="33" ht="18" customHeight="1" spans="1:23">
      <c r="A33" s="25" t="s">
        <v>128</v>
      </c>
      <c r="B33" s="25" t="s">
        <v>46</v>
      </c>
      <c r="C33" s="25" t="s">
        <v>166</v>
      </c>
      <c r="D33" s="25" t="s">
        <v>98</v>
      </c>
      <c r="E33" s="25" t="s">
        <v>166</v>
      </c>
      <c r="F33" s="25" t="s">
        <v>167</v>
      </c>
      <c r="G33" s="25" t="s">
        <v>166</v>
      </c>
      <c r="H33" s="25" t="s">
        <v>133</v>
      </c>
      <c r="I33" s="25" t="s">
        <v>134</v>
      </c>
      <c r="J33" s="24" t="s">
        <v>166</v>
      </c>
      <c r="K33" s="102">
        <v>746640</v>
      </c>
      <c r="L33" s="102"/>
      <c r="M33" s="102">
        <v>746640</v>
      </c>
      <c r="N33" s="102">
        <v>746640</v>
      </c>
      <c r="O33" s="102"/>
      <c r="P33" s="102"/>
      <c r="Q33" s="102"/>
      <c r="R33" s="102"/>
      <c r="S33" s="102"/>
      <c r="T33" s="102"/>
      <c r="U33" s="102"/>
      <c r="V33" s="102"/>
      <c r="W33" s="32"/>
    </row>
    <row r="34" ht="18" customHeight="1" spans="1:23">
      <c r="A34" s="25" t="s">
        <v>128</v>
      </c>
      <c r="B34" s="25" t="s">
        <v>46</v>
      </c>
      <c r="C34" s="25" t="s">
        <v>168</v>
      </c>
      <c r="D34" s="25" t="s">
        <v>74</v>
      </c>
      <c r="E34" s="25" t="s">
        <v>130</v>
      </c>
      <c r="F34" s="25" t="s">
        <v>169</v>
      </c>
      <c r="G34" s="25" t="s">
        <v>168</v>
      </c>
      <c r="H34" s="25" t="s">
        <v>170</v>
      </c>
      <c r="I34" s="25" t="s">
        <v>171</v>
      </c>
      <c r="J34" s="24" t="s">
        <v>172</v>
      </c>
      <c r="K34" s="102">
        <v>371900</v>
      </c>
      <c r="L34" s="102"/>
      <c r="M34" s="102">
        <v>371900</v>
      </c>
      <c r="N34" s="102"/>
      <c r="O34" s="102"/>
      <c r="P34" s="102"/>
      <c r="Q34" s="102">
        <v>371900</v>
      </c>
      <c r="R34" s="102"/>
      <c r="S34" s="102"/>
      <c r="T34" s="102"/>
      <c r="U34" s="102"/>
      <c r="V34" s="102"/>
      <c r="W34" s="32"/>
    </row>
    <row r="35" ht="18" customHeight="1" spans="1:23">
      <c r="A35" s="25" t="s">
        <v>128</v>
      </c>
      <c r="B35" s="25" t="s">
        <v>46</v>
      </c>
      <c r="C35" s="25" t="s">
        <v>168</v>
      </c>
      <c r="D35" s="25" t="s">
        <v>66</v>
      </c>
      <c r="E35" s="25" t="s">
        <v>136</v>
      </c>
      <c r="F35" s="25" t="s">
        <v>169</v>
      </c>
      <c r="G35" s="25" t="s">
        <v>168</v>
      </c>
      <c r="H35" s="25" t="s">
        <v>170</v>
      </c>
      <c r="I35" s="25" t="s">
        <v>171</v>
      </c>
      <c r="J35" s="24" t="s">
        <v>137</v>
      </c>
      <c r="K35" s="102">
        <v>128100</v>
      </c>
      <c r="L35" s="102"/>
      <c r="M35" s="102">
        <v>128100</v>
      </c>
      <c r="N35" s="102">
        <v>128100</v>
      </c>
      <c r="O35" s="102"/>
      <c r="P35" s="102"/>
      <c r="Q35" s="102"/>
      <c r="R35" s="102"/>
      <c r="S35" s="102"/>
      <c r="T35" s="102"/>
      <c r="U35" s="102"/>
      <c r="V35" s="102"/>
      <c r="W35" s="32"/>
    </row>
    <row r="36" ht="18" customHeight="1" spans="1:23">
      <c r="A36" s="25" t="s">
        <v>128</v>
      </c>
      <c r="B36" s="25" t="s">
        <v>46</v>
      </c>
      <c r="C36" s="25" t="s">
        <v>173</v>
      </c>
      <c r="D36" s="25" t="s">
        <v>66</v>
      </c>
      <c r="E36" s="25" t="s">
        <v>136</v>
      </c>
      <c r="F36" s="25" t="s">
        <v>174</v>
      </c>
      <c r="G36" s="25" t="s">
        <v>175</v>
      </c>
      <c r="H36" s="25" t="s">
        <v>170</v>
      </c>
      <c r="I36" s="25" t="s">
        <v>171</v>
      </c>
      <c r="J36" s="24" t="s">
        <v>137</v>
      </c>
      <c r="K36" s="102">
        <v>24400</v>
      </c>
      <c r="L36" s="102"/>
      <c r="M36" s="102">
        <v>24400</v>
      </c>
      <c r="N36" s="102">
        <v>24400</v>
      </c>
      <c r="O36" s="102"/>
      <c r="P36" s="102"/>
      <c r="Q36" s="102"/>
      <c r="R36" s="102"/>
      <c r="S36" s="102"/>
      <c r="T36" s="102"/>
      <c r="U36" s="102"/>
      <c r="V36" s="102"/>
      <c r="W36" s="32"/>
    </row>
    <row r="37" ht="18" customHeight="1" spans="1:23">
      <c r="A37" s="25" t="s">
        <v>128</v>
      </c>
      <c r="B37" s="25" t="s">
        <v>46</v>
      </c>
      <c r="C37" s="25" t="s">
        <v>176</v>
      </c>
      <c r="D37" s="25" t="s">
        <v>66</v>
      </c>
      <c r="E37" s="25" t="s">
        <v>136</v>
      </c>
      <c r="F37" s="25" t="s">
        <v>174</v>
      </c>
      <c r="G37" s="25" t="s">
        <v>175</v>
      </c>
      <c r="H37" s="25" t="s">
        <v>170</v>
      </c>
      <c r="I37" s="25" t="s">
        <v>171</v>
      </c>
      <c r="J37" s="24" t="s">
        <v>137</v>
      </c>
      <c r="K37" s="102">
        <v>22387</v>
      </c>
      <c r="L37" s="102"/>
      <c r="M37" s="102">
        <v>22387</v>
      </c>
      <c r="N37" s="102">
        <v>22387</v>
      </c>
      <c r="O37" s="102"/>
      <c r="P37" s="102"/>
      <c r="Q37" s="102"/>
      <c r="R37" s="102"/>
      <c r="S37" s="102"/>
      <c r="T37" s="102"/>
      <c r="U37" s="102"/>
      <c r="V37" s="102"/>
      <c r="W37" s="32"/>
    </row>
    <row r="38" ht="18" customHeight="1" spans="1:23">
      <c r="A38" s="25" t="s">
        <v>128</v>
      </c>
      <c r="B38" s="25" t="s">
        <v>46</v>
      </c>
      <c r="C38" s="25" t="s">
        <v>176</v>
      </c>
      <c r="D38" s="25" t="s">
        <v>74</v>
      </c>
      <c r="E38" s="25" t="s">
        <v>130</v>
      </c>
      <c r="F38" s="25" t="s">
        <v>174</v>
      </c>
      <c r="G38" s="25" t="s">
        <v>175</v>
      </c>
      <c r="H38" s="25" t="s">
        <v>170</v>
      </c>
      <c r="I38" s="25" t="s">
        <v>171</v>
      </c>
      <c r="J38" s="24" t="s">
        <v>172</v>
      </c>
      <c r="K38" s="102">
        <v>553213</v>
      </c>
      <c r="L38" s="102"/>
      <c r="M38" s="102">
        <v>553213</v>
      </c>
      <c r="N38" s="102"/>
      <c r="O38" s="102"/>
      <c r="P38" s="102"/>
      <c r="Q38" s="102">
        <v>553213</v>
      </c>
      <c r="R38" s="102"/>
      <c r="S38" s="102"/>
      <c r="T38" s="102"/>
      <c r="U38" s="102"/>
      <c r="V38" s="102"/>
      <c r="W38" s="32"/>
    </row>
    <row r="39" ht="18" customHeight="1" spans="1:23">
      <c r="A39" s="25" t="s">
        <v>128</v>
      </c>
      <c r="B39" s="25" t="s">
        <v>46</v>
      </c>
      <c r="C39" s="25" t="s">
        <v>177</v>
      </c>
      <c r="D39" s="25" t="s">
        <v>74</v>
      </c>
      <c r="E39" s="25" t="s">
        <v>130</v>
      </c>
      <c r="F39" s="25" t="s">
        <v>178</v>
      </c>
      <c r="G39" s="25" t="s">
        <v>177</v>
      </c>
      <c r="H39" s="25" t="s">
        <v>170</v>
      </c>
      <c r="I39" s="25" t="s">
        <v>171</v>
      </c>
      <c r="J39" s="24" t="s">
        <v>172</v>
      </c>
      <c r="K39" s="102">
        <v>665413</v>
      </c>
      <c r="L39" s="102"/>
      <c r="M39" s="102">
        <v>665413</v>
      </c>
      <c r="N39" s="102"/>
      <c r="O39" s="102"/>
      <c r="P39" s="102"/>
      <c r="Q39" s="102">
        <v>665413</v>
      </c>
      <c r="R39" s="102"/>
      <c r="S39" s="102"/>
      <c r="T39" s="102"/>
      <c r="U39" s="102"/>
      <c r="V39" s="102"/>
      <c r="W39" s="32"/>
    </row>
    <row r="40" ht="18" customHeight="1" spans="1:23">
      <c r="A40" s="25" t="s">
        <v>128</v>
      </c>
      <c r="B40" s="25" t="s">
        <v>46</v>
      </c>
      <c r="C40" s="25" t="s">
        <v>177</v>
      </c>
      <c r="D40" s="25" t="s">
        <v>66</v>
      </c>
      <c r="E40" s="25" t="s">
        <v>136</v>
      </c>
      <c r="F40" s="25" t="s">
        <v>178</v>
      </c>
      <c r="G40" s="25" t="s">
        <v>177</v>
      </c>
      <c r="H40" s="25" t="s">
        <v>170</v>
      </c>
      <c r="I40" s="25" t="s">
        <v>171</v>
      </c>
      <c r="J40" s="24" t="s">
        <v>137</v>
      </c>
      <c r="K40" s="102">
        <v>34587</v>
      </c>
      <c r="L40" s="102"/>
      <c r="M40" s="102">
        <v>34587</v>
      </c>
      <c r="N40" s="102">
        <v>34587</v>
      </c>
      <c r="O40" s="102"/>
      <c r="P40" s="102"/>
      <c r="Q40" s="102"/>
      <c r="R40" s="102"/>
      <c r="S40" s="102"/>
      <c r="T40" s="102"/>
      <c r="U40" s="102"/>
      <c r="V40" s="102"/>
      <c r="W40" s="32"/>
    </row>
    <row r="41" ht="18" customHeight="1" spans="1:23">
      <c r="A41" s="25" t="s">
        <v>128</v>
      </c>
      <c r="B41" s="25" t="s">
        <v>46</v>
      </c>
      <c r="C41" s="25" t="s">
        <v>179</v>
      </c>
      <c r="D41" s="25" t="s">
        <v>74</v>
      </c>
      <c r="E41" s="25" t="s">
        <v>130</v>
      </c>
      <c r="F41" s="25" t="s">
        <v>180</v>
      </c>
      <c r="G41" s="25" t="s">
        <v>179</v>
      </c>
      <c r="H41" s="25" t="s">
        <v>170</v>
      </c>
      <c r="I41" s="25" t="s">
        <v>171</v>
      </c>
      <c r="J41" s="24" t="s">
        <v>172</v>
      </c>
      <c r="K41" s="102">
        <v>218390</v>
      </c>
      <c r="L41" s="102"/>
      <c r="M41" s="102">
        <v>218390</v>
      </c>
      <c r="N41" s="102"/>
      <c r="O41" s="102"/>
      <c r="P41" s="102"/>
      <c r="Q41" s="102">
        <v>218390</v>
      </c>
      <c r="R41" s="102"/>
      <c r="S41" s="102"/>
      <c r="T41" s="102"/>
      <c r="U41" s="102"/>
      <c r="V41" s="102"/>
      <c r="W41" s="32"/>
    </row>
    <row r="42" ht="18" customHeight="1" spans="1:23">
      <c r="A42" s="25" t="s">
        <v>128</v>
      </c>
      <c r="B42" s="25" t="s">
        <v>46</v>
      </c>
      <c r="C42" s="25" t="s">
        <v>179</v>
      </c>
      <c r="D42" s="25" t="s">
        <v>66</v>
      </c>
      <c r="E42" s="25" t="s">
        <v>136</v>
      </c>
      <c r="F42" s="25" t="s">
        <v>180</v>
      </c>
      <c r="G42" s="25" t="s">
        <v>179</v>
      </c>
      <c r="H42" s="25" t="s">
        <v>170</v>
      </c>
      <c r="I42" s="25" t="s">
        <v>171</v>
      </c>
      <c r="J42" s="24" t="s">
        <v>137</v>
      </c>
      <c r="K42" s="102">
        <v>61610</v>
      </c>
      <c r="L42" s="102"/>
      <c r="M42" s="102">
        <v>61610</v>
      </c>
      <c r="N42" s="102">
        <v>61610</v>
      </c>
      <c r="O42" s="102"/>
      <c r="P42" s="102"/>
      <c r="Q42" s="102"/>
      <c r="R42" s="102"/>
      <c r="S42" s="102"/>
      <c r="T42" s="102"/>
      <c r="U42" s="102"/>
      <c r="V42" s="102"/>
      <c r="W42" s="32"/>
    </row>
    <row r="43" ht="18" customHeight="1" spans="1:23">
      <c r="A43" s="25" t="s">
        <v>128</v>
      </c>
      <c r="B43" s="25" t="s">
        <v>46</v>
      </c>
      <c r="C43" s="25" t="s">
        <v>181</v>
      </c>
      <c r="D43" s="25" t="s">
        <v>74</v>
      </c>
      <c r="E43" s="25" t="s">
        <v>130</v>
      </c>
      <c r="F43" s="25" t="s">
        <v>182</v>
      </c>
      <c r="G43" s="25" t="s">
        <v>181</v>
      </c>
      <c r="H43" s="25" t="s">
        <v>170</v>
      </c>
      <c r="I43" s="25" t="s">
        <v>171</v>
      </c>
      <c r="J43" s="24" t="s">
        <v>172</v>
      </c>
      <c r="K43" s="102">
        <v>376800</v>
      </c>
      <c r="L43" s="102"/>
      <c r="M43" s="102">
        <v>376800</v>
      </c>
      <c r="N43" s="102"/>
      <c r="O43" s="102"/>
      <c r="P43" s="102"/>
      <c r="Q43" s="102">
        <v>376800</v>
      </c>
      <c r="R43" s="102"/>
      <c r="S43" s="102"/>
      <c r="T43" s="102"/>
      <c r="U43" s="102"/>
      <c r="V43" s="102"/>
      <c r="W43" s="32"/>
    </row>
    <row r="44" ht="18" customHeight="1" spans="1:23">
      <c r="A44" s="25" t="s">
        <v>128</v>
      </c>
      <c r="B44" s="25" t="s">
        <v>46</v>
      </c>
      <c r="C44" s="25" t="s">
        <v>181</v>
      </c>
      <c r="D44" s="25" t="s">
        <v>66</v>
      </c>
      <c r="E44" s="25" t="s">
        <v>136</v>
      </c>
      <c r="F44" s="25" t="s">
        <v>182</v>
      </c>
      <c r="G44" s="25" t="s">
        <v>181</v>
      </c>
      <c r="H44" s="25" t="s">
        <v>170</v>
      </c>
      <c r="I44" s="25" t="s">
        <v>171</v>
      </c>
      <c r="J44" s="24" t="s">
        <v>137</v>
      </c>
      <c r="K44" s="102">
        <v>73200</v>
      </c>
      <c r="L44" s="102"/>
      <c r="M44" s="102">
        <v>73200</v>
      </c>
      <c r="N44" s="102">
        <v>73200</v>
      </c>
      <c r="O44" s="102"/>
      <c r="P44" s="102"/>
      <c r="Q44" s="102"/>
      <c r="R44" s="102"/>
      <c r="S44" s="102"/>
      <c r="T44" s="102"/>
      <c r="U44" s="102"/>
      <c r="V44" s="102"/>
      <c r="W44" s="32"/>
    </row>
    <row r="45" ht="18" customHeight="1" spans="1:23">
      <c r="A45" s="25" t="s">
        <v>128</v>
      </c>
      <c r="B45" s="25" t="s">
        <v>46</v>
      </c>
      <c r="C45" s="25" t="s">
        <v>183</v>
      </c>
      <c r="D45" s="25" t="s">
        <v>74</v>
      </c>
      <c r="E45" s="25" t="s">
        <v>130</v>
      </c>
      <c r="F45" s="25" t="s">
        <v>184</v>
      </c>
      <c r="G45" s="25" t="s">
        <v>183</v>
      </c>
      <c r="H45" s="25" t="s">
        <v>170</v>
      </c>
      <c r="I45" s="25" t="s">
        <v>171</v>
      </c>
      <c r="J45" s="24" t="s">
        <v>172</v>
      </c>
      <c r="K45" s="102">
        <v>300000</v>
      </c>
      <c r="L45" s="102"/>
      <c r="M45" s="102">
        <v>300000</v>
      </c>
      <c r="N45" s="102"/>
      <c r="O45" s="102"/>
      <c r="P45" s="102"/>
      <c r="Q45" s="102">
        <v>300000</v>
      </c>
      <c r="R45" s="102"/>
      <c r="S45" s="102"/>
      <c r="T45" s="102"/>
      <c r="U45" s="102"/>
      <c r="V45" s="102"/>
      <c r="W45" s="32"/>
    </row>
    <row r="46" ht="18" customHeight="1" spans="1:23">
      <c r="A46" s="25" t="s">
        <v>128</v>
      </c>
      <c r="B46" s="25" t="s">
        <v>46</v>
      </c>
      <c r="C46" s="25" t="s">
        <v>185</v>
      </c>
      <c r="D46" s="25" t="s">
        <v>74</v>
      </c>
      <c r="E46" s="25" t="s">
        <v>130</v>
      </c>
      <c r="F46" s="25" t="s">
        <v>186</v>
      </c>
      <c r="G46" s="25" t="s">
        <v>187</v>
      </c>
      <c r="H46" s="25" t="s">
        <v>170</v>
      </c>
      <c r="I46" s="25" t="s">
        <v>171</v>
      </c>
      <c r="J46" s="24" t="s">
        <v>172</v>
      </c>
      <c r="K46" s="102">
        <v>102400</v>
      </c>
      <c r="L46" s="102"/>
      <c r="M46" s="102">
        <v>102400</v>
      </c>
      <c r="N46" s="102"/>
      <c r="O46" s="102"/>
      <c r="P46" s="102"/>
      <c r="Q46" s="102">
        <v>102400</v>
      </c>
      <c r="R46" s="102"/>
      <c r="S46" s="102"/>
      <c r="T46" s="102"/>
      <c r="U46" s="102"/>
      <c r="V46" s="102"/>
      <c r="W46" s="32"/>
    </row>
    <row r="47" ht="18" customHeight="1" spans="1:23">
      <c r="A47" s="25" t="s">
        <v>128</v>
      </c>
      <c r="B47" s="25" t="s">
        <v>46</v>
      </c>
      <c r="C47" s="25" t="s">
        <v>185</v>
      </c>
      <c r="D47" s="25" t="s">
        <v>66</v>
      </c>
      <c r="E47" s="25" t="s">
        <v>136</v>
      </c>
      <c r="F47" s="25" t="s">
        <v>186</v>
      </c>
      <c r="G47" s="25" t="s">
        <v>187</v>
      </c>
      <c r="H47" s="25" t="s">
        <v>170</v>
      </c>
      <c r="I47" s="25" t="s">
        <v>171</v>
      </c>
      <c r="J47" s="24" t="s">
        <v>137</v>
      </c>
      <c r="K47" s="102">
        <v>97600</v>
      </c>
      <c r="L47" s="102"/>
      <c r="M47" s="102">
        <v>97600</v>
      </c>
      <c r="N47" s="102">
        <v>97600</v>
      </c>
      <c r="O47" s="102"/>
      <c r="P47" s="102"/>
      <c r="Q47" s="102"/>
      <c r="R47" s="102"/>
      <c r="S47" s="102"/>
      <c r="T47" s="102"/>
      <c r="U47" s="102"/>
      <c r="V47" s="102"/>
      <c r="W47" s="32"/>
    </row>
    <row r="48" ht="18" customHeight="1" spans="1:23">
      <c r="A48" s="25" t="s">
        <v>128</v>
      </c>
      <c r="B48" s="25" t="s">
        <v>46</v>
      </c>
      <c r="C48" s="25" t="s">
        <v>188</v>
      </c>
      <c r="D48" s="25" t="s">
        <v>66</v>
      </c>
      <c r="E48" s="25" t="s">
        <v>136</v>
      </c>
      <c r="F48" s="25" t="s">
        <v>189</v>
      </c>
      <c r="G48" s="25" t="s">
        <v>188</v>
      </c>
      <c r="H48" s="25" t="s">
        <v>170</v>
      </c>
      <c r="I48" s="25" t="s">
        <v>171</v>
      </c>
      <c r="J48" s="24" t="s">
        <v>137</v>
      </c>
      <c r="K48" s="102">
        <v>24400</v>
      </c>
      <c r="L48" s="102"/>
      <c r="M48" s="102">
        <v>24400</v>
      </c>
      <c r="N48" s="102">
        <v>24400</v>
      </c>
      <c r="O48" s="102"/>
      <c r="P48" s="102"/>
      <c r="Q48" s="102"/>
      <c r="R48" s="102"/>
      <c r="S48" s="102"/>
      <c r="T48" s="102"/>
      <c r="U48" s="102"/>
      <c r="V48" s="102"/>
      <c r="W48" s="32"/>
    </row>
    <row r="49" ht="18" customHeight="1" spans="1:23">
      <c r="A49" s="25" t="s">
        <v>128</v>
      </c>
      <c r="B49" s="25" t="s">
        <v>46</v>
      </c>
      <c r="C49" s="25" t="s">
        <v>190</v>
      </c>
      <c r="D49" s="25" t="s">
        <v>74</v>
      </c>
      <c r="E49" s="25" t="s">
        <v>130</v>
      </c>
      <c r="F49" s="25" t="s">
        <v>191</v>
      </c>
      <c r="G49" s="25" t="s">
        <v>190</v>
      </c>
      <c r="H49" s="25" t="s">
        <v>170</v>
      </c>
      <c r="I49" s="25" t="s">
        <v>171</v>
      </c>
      <c r="J49" s="24" t="s">
        <v>135</v>
      </c>
      <c r="K49" s="102">
        <v>38610</v>
      </c>
      <c r="L49" s="102"/>
      <c r="M49" s="102">
        <v>38610</v>
      </c>
      <c r="N49" s="102"/>
      <c r="O49" s="102"/>
      <c r="P49" s="102"/>
      <c r="Q49" s="102">
        <v>38610</v>
      </c>
      <c r="R49" s="102"/>
      <c r="S49" s="102"/>
      <c r="T49" s="102"/>
      <c r="U49" s="102"/>
      <c r="V49" s="102"/>
      <c r="W49" s="32"/>
    </row>
    <row r="50" ht="18" customHeight="1" spans="1:23">
      <c r="A50" s="25" t="s">
        <v>128</v>
      </c>
      <c r="B50" s="25" t="s">
        <v>46</v>
      </c>
      <c r="C50" s="25" t="s">
        <v>190</v>
      </c>
      <c r="D50" s="25" t="s">
        <v>66</v>
      </c>
      <c r="E50" s="25" t="s">
        <v>136</v>
      </c>
      <c r="F50" s="25" t="s">
        <v>191</v>
      </c>
      <c r="G50" s="25" t="s">
        <v>190</v>
      </c>
      <c r="H50" s="25" t="s">
        <v>170</v>
      </c>
      <c r="I50" s="25" t="s">
        <v>171</v>
      </c>
      <c r="J50" s="24" t="s">
        <v>137</v>
      </c>
      <c r="K50" s="102">
        <v>38758.56</v>
      </c>
      <c r="L50" s="102"/>
      <c r="M50" s="102">
        <v>38758.56</v>
      </c>
      <c r="N50" s="102">
        <v>38758.56</v>
      </c>
      <c r="O50" s="102"/>
      <c r="P50" s="102"/>
      <c r="Q50" s="102"/>
      <c r="R50" s="102"/>
      <c r="S50" s="102"/>
      <c r="T50" s="102"/>
      <c r="U50" s="102"/>
      <c r="V50" s="102"/>
      <c r="W50" s="32"/>
    </row>
    <row r="51" ht="18" customHeight="1" spans="1:23">
      <c r="A51" s="25" t="s">
        <v>128</v>
      </c>
      <c r="B51" s="25" t="s">
        <v>46</v>
      </c>
      <c r="C51" s="25" t="s">
        <v>190</v>
      </c>
      <c r="D51" s="25" t="s">
        <v>74</v>
      </c>
      <c r="E51" s="25" t="s">
        <v>130</v>
      </c>
      <c r="F51" s="25" t="s">
        <v>191</v>
      </c>
      <c r="G51" s="25" t="s">
        <v>190</v>
      </c>
      <c r="H51" s="25" t="s">
        <v>170</v>
      </c>
      <c r="I51" s="25" t="s">
        <v>171</v>
      </c>
      <c r="J51" s="24" t="s">
        <v>135</v>
      </c>
      <c r="K51" s="102">
        <v>111540</v>
      </c>
      <c r="L51" s="102"/>
      <c r="M51" s="102">
        <v>111540</v>
      </c>
      <c r="N51" s="102"/>
      <c r="O51" s="102"/>
      <c r="P51" s="102"/>
      <c r="Q51" s="102">
        <v>111540</v>
      </c>
      <c r="R51" s="102"/>
      <c r="S51" s="102"/>
      <c r="T51" s="102"/>
      <c r="U51" s="102"/>
      <c r="V51" s="102"/>
      <c r="W51" s="32"/>
    </row>
    <row r="52" ht="18" customHeight="1" spans="1:23">
      <c r="A52" s="25" t="s">
        <v>128</v>
      </c>
      <c r="B52" s="25" t="s">
        <v>46</v>
      </c>
      <c r="C52" s="25" t="s">
        <v>192</v>
      </c>
      <c r="D52" s="25" t="s">
        <v>74</v>
      </c>
      <c r="E52" s="25" t="s">
        <v>130</v>
      </c>
      <c r="F52" s="25" t="s">
        <v>193</v>
      </c>
      <c r="G52" s="25" t="s">
        <v>192</v>
      </c>
      <c r="H52" s="25" t="s">
        <v>170</v>
      </c>
      <c r="I52" s="25" t="s">
        <v>171</v>
      </c>
      <c r="J52" s="24" t="s">
        <v>135</v>
      </c>
      <c r="K52" s="102">
        <v>429000</v>
      </c>
      <c r="L52" s="102"/>
      <c r="M52" s="102">
        <v>429000</v>
      </c>
      <c r="N52" s="102"/>
      <c r="O52" s="102"/>
      <c r="P52" s="102"/>
      <c r="Q52" s="102">
        <v>429000</v>
      </c>
      <c r="R52" s="102"/>
      <c r="S52" s="102"/>
      <c r="T52" s="102"/>
      <c r="U52" s="102"/>
      <c r="V52" s="102"/>
      <c r="W52" s="32"/>
    </row>
    <row r="53" ht="18" customHeight="1" spans="1:23">
      <c r="A53" s="25" t="s">
        <v>128</v>
      </c>
      <c r="B53" s="25" t="s">
        <v>46</v>
      </c>
      <c r="C53" s="25" t="s">
        <v>192</v>
      </c>
      <c r="D53" s="25" t="s">
        <v>66</v>
      </c>
      <c r="E53" s="25" t="s">
        <v>136</v>
      </c>
      <c r="F53" s="25" t="s">
        <v>193</v>
      </c>
      <c r="G53" s="25" t="s">
        <v>192</v>
      </c>
      <c r="H53" s="25" t="s">
        <v>170</v>
      </c>
      <c r="I53" s="25" t="s">
        <v>171</v>
      </c>
      <c r="J53" s="24" t="s">
        <v>137</v>
      </c>
      <c r="K53" s="102">
        <v>183000</v>
      </c>
      <c r="L53" s="102"/>
      <c r="M53" s="102">
        <v>183000</v>
      </c>
      <c r="N53" s="102">
        <v>183000</v>
      </c>
      <c r="O53" s="102"/>
      <c r="P53" s="102"/>
      <c r="Q53" s="102"/>
      <c r="R53" s="102"/>
      <c r="S53" s="102"/>
      <c r="T53" s="102"/>
      <c r="U53" s="102"/>
      <c r="V53" s="102"/>
      <c r="W53" s="32"/>
    </row>
    <row r="54" ht="18" customHeight="1" spans="1:23">
      <c r="A54" s="25" t="s">
        <v>128</v>
      </c>
      <c r="B54" s="25" t="s">
        <v>46</v>
      </c>
      <c r="C54" s="25" t="s">
        <v>192</v>
      </c>
      <c r="D54" s="25" t="s">
        <v>74</v>
      </c>
      <c r="E54" s="25" t="s">
        <v>130</v>
      </c>
      <c r="F54" s="25" t="s">
        <v>193</v>
      </c>
      <c r="G54" s="25" t="s">
        <v>192</v>
      </c>
      <c r="H54" s="25" t="s">
        <v>170</v>
      </c>
      <c r="I54" s="25" t="s">
        <v>171</v>
      </c>
      <c r="J54" s="24" t="s">
        <v>135</v>
      </c>
      <c r="K54" s="102">
        <v>148500</v>
      </c>
      <c r="L54" s="102"/>
      <c r="M54" s="102">
        <v>148500</v>
      </c>
      <c r="N54" s="102"/>
      <c r="O54" s="102"/>
      <c r="P54" s="102"/>
      <c r="Q54" s="102">
        <v>148500</v>
      </c>
      <c r="R54" s="102"/>
      <c r="S54" s="102"/>
      <c r="T54" s="102"/>
      <c r="U54" s="102"/>
      <c r="V54" s="102"/>
      <c r="W54" s="32"/>
    </row>
    <row r="55" ht="18" customHeight="1" spans="1:23">
      <c r="A55" s="25" t="s">
        <v>128</v>
      </c>
      <c r="B55" s="25" t="s">
        <v>46</v>
      </c>
      <c r="C55" s="25" t="s">
        <v>194</v>
      </c>
      <c r="D55" s="25" t="s">
        <v>74</v>
      </c>
      <c r="E55" s="25" t="s">
        <v>130</v>
      </c>
      <c r="F55" s="25" t="s">
        <v>195</v>
      </c>
      <c r="G55" s="25" t="s">
        <v>196</v>
      </c>
      <c r="H55" s="25" t="s">
        <v>170</v>
      </c>
      <c r="I55" s="25" t="s">
        <v>171</v>
      </c>
      <c r="J55" s="24" t="s">
        <v>172</v>
      </c>
      <c r="K55" s="102">
        <v>100000</v>
      </c>
      <c r="L55" s="102"/>
      <c r="M55" s="102">
        <v>100000</v>
      </c>
      <c r="N55" s="102"/>
      <c r="O55" s="102"/>
      <c r="P55" s="102"/>
      <c r="Q55" s="102">
        <v>100000</v>
      </c>
      <c r="R55" s="102"/>
      <c r="S55" s="102"/>
      <c r="T55" s="102"/>
      <c r="U55" s="102"/>
      <c r="V55" s="102"/>
      <c r="W55" s="102"/>
    </row>
  </sheetData>
  <mergeCells count="18">
    <mergeCell ref="A1:W1"/>
    <mergeCell ref="A2:W2"/>
    <mergeCell ref="K3:W3"/>
    <mergeCell ref="M4:Q4"/>
    <mergeCell ref="R4:U4"/>
    <mergeCell ref="V4:W4"/>
    <mergeCell ref="A3:A5"/>
    <mergeCell ref="B3:B5"/>
    <mergeCell ref="C3:C5"/>
    <mergeCell ref="D3:D5"/>
    <mergeCell ref="E3:E5"/>
    <mergeCell ref="F3:F5"/>
    <mergeCell ref="G3:G5"/>
    <mergeCell ref="H3:H5"/>
    <mergeCell ref="I3:I5"/>
    <mergeCell ref="J3:J5"/>
    <mergeCell ref="K4:K5"/>
    <mergeCell ref="L4:L5"/>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27"/>
  <sheetViews>
    <sheetView showGridLines="0" zoomScale="80" zoomScaleNormal="80" topLeftCell="C1" workbookViewId="0">
      <selection activeCell="L25" sqref="L25"/>
    </sheetView>
  </sheetViews>
  <sheetFormatPr defaultColWidth="10" defaultRowHeight="12.75" customHeight="1"/>
  <cols>
    <col min="1" max="1" width="44" style="16" customWidth="1"/>
    <col min="2" max="2" width="16.1666666666667" style="2" customWidth="1"/>
    <col min="3" max="3" width="30.6666666666667" style="2" customWidth="1"/>
    <col min="4" max="9" width="15.6666666666667" style="16" customWidth="1"/>
    <col min="10" max="10" width="22.5" style="16" customWidth="1"/>
    <col min="11" max="12" width="19.5" style="16" customWidth="1"/>
    <col min="13" max="13" width="18.5" style="16" customWidth="1"/>
    <col min="14" max="14" width="20" style="16" customWidth="1"/>
    <col min="15" max="15" width="20.1666666666667" style="16" customWidth="1"/>
    <col min="16" max="16" width="23.6666666666667" style="16" customWidth="1"/>
    <col min="17" max="17" width="20.3333333333333" style="16" customWidth="1"/>
    <col min="18" max="22" width="15.6666666666667" style="16" customWidth="1"/>
    <col min="23" max="16384" width="10" style="2" customWidth="1"/>
  </cols>
  <sheetData>
    <row r="1" ht="61.5" customHeight="1" spans="1:1">
      <c r="A1" s="18" t="s">
        <v>197</v>
      </c>
    </row>
    <row r="2" ht="17.25" customHeight="1" spans="1:1">
      <c r="A2" s="17" t="s">
        <v>1</v>
      </c>
    </row>
    <row r="3" ht="22.5" customHeight="1" spans="1:22">
      <c r="A3" s="63" t="s">
        <v>101</v>
      </c>
      <c r="B3" s="64" t="s">
        <v>102</v>
      </c>
      <c r="C3" s="63" t="s">
        <v>103</v>
      </c>
      <c r="D3" s="63" t="s">
        <v>104</v>
      </c>
      <c r="E3" s="63" t="s">
        <v>105</v>
      </c>
      <c r="F3" s="63" t="s">
        <v>106</v>
      </c>
      <c r="G3" s="63" t="s">
        <v>107</v>
      </c>
      <c r="H3" s="63" t="s">
        <v>108</v>
      </c>
      <c r="I3" s="63" t="s">
        <v>109</v>
      </c>
      <c r="J3" s="91" t="s">
        <v>111</v>
      </c>
      <c r="K3" s="92"/>
      <c r="L3" s="92"/>
      <c r="M3" s="92"/>
      <c r="N3" s="92"/>
      <c r="O3" s="92"/>
      <c r="P3" s="92"/>
      <c r="Q3" s="92"/>
      <c r="R3" s="92"/>
      <c r="S3" s="92"/>
      <c r="T3" s="92"/>
      <c r="U3" s="92"/>
      <c r="V3" s="93"/>
    </row>
    <row r="4" ht="18" customHeight="1" spans="1:22">
      <c r="A4" s="67"/>
      <c r="B4" s="68"/>
      <c r="C4" s="69"/>
      <c r="D4" s="67"/>
      <c r="E4" s="67"/>
      <c r="F4" s="67"/>
      <c r="G4" s="67"/>
      <c r="H4" s="67"/>
      <c r="I4" s="67"/>
      <c r="J4" s="63" t="s">
        <v>112</v>
      </c>
      <c r="K4" s="63" t="s">
        <v>113</v>
      </c>
      <c r="L4" s="91" t="s">
        <v>114</v>
      </c>
      <c r="M4" s="92"/>
      <c r="N4" s="92"/>
      <c r="O4" s="92"/>
      <c r="P4" s="93"/>
      <c r="Q4" s="91" t="s">
        <v>115</v>
      </c>
      <c r="R4" s="92"/>
      <c r="S4" s="92"/>
      <c r="T4" s="93"/>
      <c r="U4" s="91" t="s">
        <v>116</v>
      </c>
      <c r="V4" s="93"/>
    </row>
    <row r="5" ht="42.75" customHeight="1" spans="1:22">
      <c r="A5" s="72"/>
      <c r="B5" s="73"/>
      <c r="C5" s="74"/>
      <c r="D5" s="72"/>
      <c r="E5" s="72"/>
      <c r="F5" s="72"/>
      <c r="G5" s="72"/>
      <c r="H5" s="72"/>
      <c r="I5" s="72"/>
      <c r="J5" s="72"/>
      <c r="K5" s="100" t="s">
        <v>49</v>
      </c>
      <c r="L5" s="94" t="s">
        <v>45</v>
      </c>
      <c r="M5" s="94" t="s">
        <v>117</v>
      </c>
      <c r="N5" s="94" t="s">
        <v>198</v>
      </c>
      <c r="O5" s="94" t="s">
        <v>199</v>
      </c>
      <c r="P5" s="94" t="s">
        <v>120</v>
      </c>
      <c r="Q5" s="94" t="s">
        <v>49</v>
      </c>
      <c r="R5" s="94" t="s">
        <v>121</v>
      </c>
      <c r="S5" s="94" t="s">
        <v>122</v>
      </c>
      <c r="T5" s="94" t="s">
        <v>51</v>
      </c>
      <c r="U5" s="94" t="s">
        <v>123</v>
      </c>
      <c r="V5" s="94" t="s">
        <v>124</v>
      </c>
    </row>
    <row r="6" ht="17.25" customHeight="1" spans="1:22">
      <c r="A6" s="23" t="s">
        <v>125</v>
      </c>
      <c r="B6" s="99"/>
      <c r="C6" s="99"/>
      <c r="D6" s="23"/>
      <c r="E6" s="23"/>
      <c r="F6" s="23"/>
      <c r="G6" s="23"/>
      <c r="H6" s="23"/>
      <c r="I6" s="23"/>
      <c r="J6" s="23" t="s">
        <v>126</v>
      </c>
      <c r="K6" s="23" t="s">
        <v>127</v>
      </c>
      <c r="L6" s="101">
        <v>3</v>
      </c>
      <c r="M6" s="101">
        <v>4</v>
      </c>
      <c r="N6" s="101">
        <v>5</v>
      </c>
      <c r="O6" s="101">
        <v>6</v>
      </c>
      <c r="P6" s="101">
        <v>7</v>
      </c>
      <c r="Q6" s="101">
        <v>8</v>
      </c>
      <c r="R6" s="101">
        <v>9</v>
      </c>
      <c r="S6" s="101">
        <v>10</v>
      </c>
      <c r="T6" s="101">
        <v>11</v>
      </c>
      <c r="U6" s="101">
        <v>12</v>
      </c>
      <c r="V6" s="101">
        <v>13</v>
      </c>
    </row>
    <row r="7" ht="18.75" customHeight="1" spans="1:22">
      <c r="A7" s="23" t="s">
        <v>45</v>
      </c>
      <c r="B7" s="44"/>
      <c r="C7" s="44"/>
      <c r="D7" s="78"/>
      <c r="E7" s="78"/>
      <c r="F7" s="78"/>
      <c r="G7" s="78"/>
      <c r="H7" s="78"/>
      <c r="I7" s="78"/>
      <c r="J7" s="102">
        <v>30520336</v>
      </c>
      <c r="K7" s="102"/>
      <c r="L7" s="102">
        <v>30520336</v>
      </c>
      <c r="M7" s="102">
        <v>30520336</v>
      </c>
      <c r="N7" s="102"/>
      <c r="O7" s="102"/>
      <c r="P7" s="102"/>
      <c r="Q7" s="102"/>
      <c r="R7" s="102"/>
      <c r="S7" s="102"/>
      <c r="T7" s="102"/>
      <c r="U7" s="102"/>
      <c r="V7" s="102"/>
    </row>
    <row r="8" ht="18.75" customHeight="1" spans="1:22">
      <c r="A8" s="25" t="s">
        <v>128</v>
      </c>
      <c r="B8" s="25"/>
      <c r="C8" s="79"/>
      <c r="D8" s="25"/>
      <c r="E8" s="25"/>
      <c r="F8" s="25"/>
      <c r="G8" s="25"/>
      <c r="H8" s="25"/>
      <c r="I8" s="25"/>
      <c r="J8" s="102">
        <v>30520336</v>
      </c>
      <c r="K8" s="102"/>
      <c r="L8" s="102">
        <v>30520336</v>
      </c>
      <c r="M8" s="102">
        <v>30520336</v>
      </c>
      <c r="N8" s="102"/>
      <c r="O8" s="102"/>
      <c r="P8" s="102"/>
      <c r="Q8" s="102"/>
      <c r="R8" s="102"/>
      <c r="S8" s="102"/>
      <c r="T8" s="102"/>
      <c r="U8" s="102"/>
      <c r="V8" s="102"/>
    </row>
    <row r="9" ht="18.75" customHeight="1" spans="1:22">
      <c r="A9" s="25" t="s">
        <v>128</v>
      </c>
      <c r="B9" s="80" t="s">
        <v>47</v>
      </c>
      <c r="C9" s="81" t="s">
        <v>200</v>
      </c>
      <c r="D9" s="80" t="s">
        <v>74</v>
      </c>
      <c r="E9" s="80" t="s">
        <v>130</v>
      </c>
      <c r="F9" s="25" t="s">
        <v>201</v>
      </c>
      <c r="G9" s="25" t="s">
        <v>202</v>
      </c>
      <c r="H9" s="25" t="s">
        <v>170</v>
      </c>
      <c r="I9" s="25" t="s">
        <v>171</v>
      </c>
      <c r="J9" s="102">
        <v>6000</v>
      </c>
      <c r="K9" s="102"/>
      <c r="L9" s="102">
        <v>6000</v>
      </c>
      <c r="M9" s="102">
        <v>6000</v>
      </c>
      <c r="N9" s="102"/>
      <c r="O9" s="102"/>
      <c r="P9" s="102"/>
      <c r="Q9" s="102"/>
      <c r="R9" s="102"/>
      <c r="S9" s="102"/>
      <c r="T9" s="102"/>
      <c r="U9" s="102"/>
      <c r="V9" s="102"/>
    </row>
    <row r="10" ht="18.75" customHeight="1" spans="1:22">
      <c r="A10" s="25" t="s">
        <v>128</v>
      </c>
      <c r="B10" s="83"/>
      <c r="C10" s="83"/>
      <c r="D10" s="84"/>
      <c r="E10" s="84"/>
      <c r="F10" s="25" t="s">
        <v>174</v>
      </c>
      <c r="G10" s="25" t="s">
        <v>175</v>
      </c>
      <c r="H10" s="25" t="s">
        <v>170</v>
      </c>
      <c r="I10" s="25" t="s">
        <v>171</v>
      </c>
      <c r="J10" s="102">
        <v>1000</v>
      </c>
      <c r="K10" s="102"/>
      <c r="L10" s="102">
        <v>1000</v>
      </c>
      <c r="M10" s="102">
        <v>1000</v>
      </c>
      <c r="N10" s="102"/>
      <c r="O10" s="102"/>
      <c r="P10" s="102"/>
      <c r="Q10" s="102"/>
      <c r="R10" s="102"/>
      <c r="S10" s="102"/>
      <c r="T10" s="102"/>
      <c r="U10" s="102"/>
      <c r="V10" s="102"/>
    </row>
    <row r="11" ht="18.75" customHeight="1" spans="1:22">
      <c r="A11" s="25" t="s">
        <v>128</v>
      </c>
      <c r="B11" s="83"/>
      <c r="C11" s="83"/>
      <c r="D11" s="84"/>
      <c r="E11" s="84"/>
      <c r="F11" s="25" t="s">
        <v>203</v>
      </c>
      <c r="G11" s="25" t="s">
        <v>204</v>
      </c>
      <c r="H11" s="25" t="s">
        <v>170</v>
      </c>
      <c r="I11" s="25" t="s">
        <v>171</v>
      </c>
      <c r="J11" s="102">
        <v>28000</v>
      </c>
      <c r="K11" s="102"/>
      <c r="L11" s="102">
        <v>28000</v>
      </c>
      <c r="M11" s="102">
        <v>28000</v>
      </c>
      <c r="N11" s="102"/>
      <c r="O11" s="102"/>
      <c r="P11" s="102"/>
      <c r="Q11" s="102"/>
      <c r="R11" s="102"/>
      <c r="S11" s="102"/>
      <c r="T11" s="102"/>
      <c r="U11" s="102"/>
      <c r="V11" s="102"/>
    </row>
    <row r="12" ht="18.75" customHeight="1" spans="1:22">
      <c r="A12" s="25" t="s">
        <v>128</v>
      </c>
      <c r="B12" s="85"/>
      <c r="C12" s="85"/>
      <c r="D12" s="86"/>
      <c r="E12" s="86"/>
      <c r="F12" s="25" t="s">
        <v>205</v>
      </c>
      <c r="G12" s="25" t="s">
        <v>206</v>
      </c>
      <c r="H12" s="25" t="s">
        <v>170</v>
      </c>
      <c r="I12" s="25" t="s">
        <v>171</v>
      </c>
      <c r="J12" s="102">
        <v>28800</v>
      </c>
      <c r="K12" s="102"/>
      <c r="L12" s="102">
        <v>28800</v>
      </c>
      <c r="M12" s="102">
        <v>28800</v>
      </c>
      <c r="N12" s="102"/>
      <c r="O12" s="102"/>
      <c r="P12" s="102"/>
      <c r="Q12" s="102"/>
      <c r="R12" s="102"/>
      <c r="S12" s="102"/>
      <c r="T12" s="102"/>
      <c r="U12" s="102"/>
      <c r="V12" s="102"/>
    </row>
    <row r="13" ht="18.75" customHeight="1" spans="1:22">
      <c r="A13" s="25" t="s">
        <v>128</v>
      </c>
      <c r="B13" s="80" t="s">
        <v>47</v>
      </c>
      <c r="C13" s="81" t="s">
        <v>207</v>
      </c>
      <c r="D13" s="80" t="s">
        <v>74</v>
      </c>
      <c r="E13" s="80" t="s">
        <v>130</v>
      </c>
      <c r="F13" s="25" t="s">
        <v>208</v>
      </c>
      <c r="G13" s="25" t="s">
        <v>209</v>
      </c>
      <c r="H13" s="25" t="s">
        <v>133</v>
      </c>
      <c r="I13" s="25" t="s">
        <v>134</v>
      </c>
      <c r="J13" s="102">
        <v>600000</v>
      </c>
      <c r="K13" s="102"/>
      <c r="L13" s="102">
        <v>600000</v>
      </c>
      <c r="M13" s="102">
        <v>600000</v>
      </c>
      <c r="N13" s="102"/>
      <c r="O13" s="102"/>
      <c r="P13" s="102"/>
      <c r="Q13" s="102"/>
      <c r="R13" s="102"/>
      <c r="S13" s="102"/>
      <c r="T13" s="102"/>
      <c r="U13" s="102"/>
      <c r="V13" s="102"/>
    </row>
    <row r="14" ht="18.75" customHeight="1" spans="1:22">
      <c r="A14" s="25" t="s">
        <v>128</v>
      </c>
      <c r="B14" s="83"/>
      <c r="C14" s="83"/>
      <c r="D14" s="84"/>
      <c r="E14" s="84"/>
      <c r="F14" s="25" t="s">
        <v>184</v>
      </c>
      <c r="G14" s="25" t="s">
        <v>183</v>
      </c>
      <c r="H14" s="25" t="s">
        <v>170</v>
      </c>
      <c r="I14" s="25" t="s">
        <v>171</v>
      </c>
      <c r="J14" s="102">
        <v>150000</v>
      </c>
      <c r="K14" s="102"/>
      <c r="L14" s="102">
        <v>150000</v>
      </c>
      <c r="M14" s="102">
        <v>150000</v>
      </c>
      <c r="N14" s="102"/>
      <c r="O14" s="102"/>
      <c r="P14" s="102"/>
      <c r="Q14" s="102"/>
      <c r="R14" s="102"/>
      <c r="S14" s="102"/>
      <c r="T14" s="102"/>
      <c r="U14" s="102"/>
      <c r="V14" s="102"/>
    </row>
    <row r="15" ht="18.75" customHeight="1" spans="1:22">
      <c r="A15" s="25" t="s">
        <v>128</v>
      </c>
      <c r="B15" s="83"/>
      <c r="C15" s="83"/>
      <c r="D15" s="84"/>
      <c r="E15" s="84"/>
      <c r="F15" s="25" t="s">
        <v>203</v>
      </c>
      <c r="G15" s="25" t="s">
        <v>204</v>
      </c>
      <c r="H15" s="25" t="s">
        <v>170</v>
      </c>
      <c r="I15" s="25" t="s">
        <v>171</v>
      </c>
      <c r="J15" s="102">
        <v>332400</v>
      </c>
      <c r="K15" s="102"/>
      <c r="L15" s="102">
        <v>332400</v>
      </c>
      <c r="M15" s="102">
        <v>332400</v>
      </c>
      <c r="N15" s="102"/>
      <c r="O15" s="102"/>
      <c r="P15" s="102"/>
      <c r="Q15" s="102"/>
      <c r="R15" s="102"/>
      <c r="S15" s="102"/>
      <c r="T15" s="102"/>
      <c r="U15" s="102"/>
      <c r="V15" s="102"/>
    </row>
    <row r="16" ht="18.75" customHeight="1" spans="1:22">
      <c r="A16" s="25" t="s">
        <v>128</v>
      </c>
      <c r="B16" s="85"/>
      <c r="C16" s="85"/>
      <c r="D16" s="86"/>
      <c r="E16" s="86"/>
      <c r="F16" s="25" t="s">
        <v>205</v>
      </c>
      <c r="G16" s="25" t="s">
        <v>206</v>
      </c>
      <c r="H16" s="25" t="s">
        <v>170</v>
      </c>
      <c r="I16" s="25" t="s">
        <v>171</v>
      </c>
      <c r="J16" s="102">
        <v>1810000</v>
      </c>
      <c r="K16" s="102"/>
      <c r="L16" s="102">
        <v>1810000</v>
      </c>
      <c r="M16" s="102">
        <v>1810000</v>
      </c>
      <c r="N16" s="102"/>
      <c r="O16" s="102"/>
      <c r="P16" s="102"/>
      <c r="Q16" s="102"/>
      <c r="R16" s="102"/>
      <c r="S16" s="102"/>
      <c r="T16" s="102"/>
      <c r="U16" s="102"/>
      <c r="V16" s="102"/>
    </row>
    <row r="17" ht="18.75" customHeight="1" spans="1:22">
      <c r="A17" s="25" t="s">
        <v>128</v>
      </c>
      <c r="B17" s="25" t="s">
        <v>47</v>
      </c>
      <c r="C17" s="79" t="s">
        <v>210</v>
      </c>
      <c r="D17" s="25" t="s">
        <v>74</v>
      </c>
      <c r="E17" s="25" t="s">
        <v>130</v>
      </c>
      <c r="F17" s="25" t="s">
        <v>205</v>
      </c>
      <c r="G17" s="25" t="s">
        <v>206</v>
      </c>
      <c r="H17" s="25" t="s">
        <v>170</v>
      </c>
      <c r="I17" s="25" t="s">
        <v>171</v>
      </c>
      <c r="J17" s="102">
        <v>1206780</v>
      </c>
      <c r="K17" s="102"/>
      <c r="L17" s="102">
        <v>1206780</v>
      </c>
      <c r="M17" s="102">
        <v>1206780</v>
      </c>
      <c r="N17" s="102"/>
      <c r="O17" s="102"/>
      <c r="P17" s="102"/>
      <c r="Q17" s="102"/>
      <c r="R17" s="102"/>
      <c r="S17" s="102"/>
      <c r="T17" s="102"/>
      <c r="U17" s="102"/>
      <c r="V17" s="102"/>
    </row>
    <row r="18" ht="18.75" customHeight="1" spans="1:22">
      <c r="A18" s="25" t="s">
        <v>128</v>
      </c>
      <c r="B18" s="25" t="s">
        <v>47</v>
      </c>
      <c r="C18" s="79" t="s">
        <v>211</v>
      </c>
      <c r="D18" s="25" t="s">
        <v>70</v>
      </c>
      <c r="E18" s="25" t="s">
        <v>212</v>
      </c>
      <c r="F18" s="25" t="s">
        <v>213</v>
      </c>
      <c r="G18" s="25" t="s">
        <v>214</v>
      </c>
      <c r="H18" s="25" t="s">
        <v>215</v>
      </c>
      <c r="I18" s="25" t="s">
        <v>216</v>
      </c>
      <c r="J18" s="102">
        <v>1000000</v>
      </c>
      <c r="K18" s="102"/>
      <c r="L18" s="102">
        <v>1000000</v>
      </c>
      <c r="M18" s="102">
        <v>1000000</v>
      </c>
      <c r="N18" s="102"/>
      <c r="O18" s="102"/>
      <c r="P18" s="102"/>
      <c r="Q18" s="102"/>
      <c r="R18" s="102"/>
      <c r="S18" s="102"/>
      <c r="T18" s="102"/>
      <c r="U18" s="102"/>
      <c r="V18" s="102"/>
    </row>
    <row r="19" ht="18.75" customHeight="1" spans="1:22">
      <c r="A19" s="25" t="s">
        <v>128</v>
      </c>
      <c r="B19" s="25" t="s">
        <v>47</v>
      </c>
      <c r="C19" s="79" t="s">
        <v>217</v>
      </c>
      <c r="D19" s="25" t="s">
        <v>70</v>
      </c>
      <c r="E19" s="25" t="s">
        <v>212</v>
      </c>
      <c r="F19" s="25" t="s">
        <v>213</v>
      </c>
      <c r="G19" s="25" t="s">
        <v>214</v>
      </c>
      <c r="H19" s="25" t="s">
        <v>215</v>
      </c>
      <c r="I19" s="25" t="s">
        <v>216</v>
      </c>
      <c r="J19" s="102">
        <v>10017540</v>
      </c>
      <c r="K19" s="102"/>
      <c r="L19" s="102">
        <v>10017540</v>
      </c>
      <c r="M19" s="102">
        <v>10017540</v>
      </c>
      <c r="N19" s="102"/>
      <c r="O19" s="102"/>
      <c r="P19" s="102"/>
      <c r="Q19" s="102"/>
      <c r="R19" s="102"/>
      <c r="S19" s="102"/>
      <c r="T19" s="102"/>
      <c r="U19" s="102"/>
      <c r="V19" s="102"/>
    </row>
    <row r="20" ht="18.75" customHeight="1" spans="1:22">
      <c r="A20" s="25" t="s">
        <v>128</v>
      </c>
      <c r="B20" s="25" t="s">
        <v>47</v>
      </c>
      <c r="C20" s="79" t="s">
        <v>218</v>
      </c>
      <c r="D20" s="25" t="s">
        <v>74</v>
      </c>
      <c r="E20" s="25" t="s">
        <v>130</v>
      </c>
      <c r="F20" s="25" t="s">
        <v>205</v>
      </c>
      <c r="G20" s="25" t="s">
        <v>206</v>
      </c>
      <c r="H20" s="25" t="s">
        <v>170</v>
      </c>
      <c r="I20" s="25" t="s">
        <v>171</v>
      </c>
      <c r="J20" s="102">
        <v>449995</v>
      </c>
      <c r="K20" s="102"/>
      <c r="L20" s="102">
        <v>449995</v>
      </c>
      <c r="M20" s="102">
        <v>449995</v>
      </c>
      <c r="N20" s="102"/>
      <c r="O20" s="102"/>
      <c r="P20" s="102"/>
      <c r="Q20" s="102"/>
      <c r="R20" s="102"/>
      <c r="S20" s="102"/>
      <c r="T20" s="102"/>
      <c r="U20" s="102"/>
      <c r="V20" s="102"/>
    </row>
    <row r="21" ht="18.75" customHeight="1" spans="1:22">
      <c r="A21" s="25" t="s">
        <v>128</v>
      </c>
      <c r="B21" s="25" t="s">
        <v>47</v>
      </c>
      <c r="C21" s="79" t="s">
        <v>219</v>
      </c>
      <c r="D21" s="25" t="s">
        <v>74</v>
      </c>
      <c r="E21" s="25" t="s">
        <v>130</v>
      </c>
      <c r="F21" s="25" t="s">
        <v>205</v>
      </c>
      <c r="G21" s="25" t="s">
        <v>206</v>
      </c>
      <c r="H21" s="25" t="s">
        <v>170</v>
      </c>
      <c r="I21" s="25" t="s">
        <v>171</v>
      </c>
      <c r="J21" s="102">
        <v>1192320</v>
      </c>
      <c r="K21" s="102"/>
      <c r="L21" s="102">
        <v>1192320</v>
      </c>
      <c r="M21" s="102">
        <v>1192320</v>
      </c>
      <c r="N21" s="102"/>
      <c r="O21" s="102"/>
      <c r="P21" s="102"/>
      <c r="Q21" s="102"/>
      <c r="R21" s="102"/>
      <c r="S21" s="102"/>
      <c r="T21" s="102"/>
      <c r="U21" s="102"/>
      <c r="V21" s="102"/>
    </row>
    <row r="22" ht="18.75" customHeight="1" spans="1:22">
      <c r="A22" s="25" t="s">
        <v>128</v>
      </c>
      <c r="B22" s="25" t="s">
        <v>47</v>
      </c>
      <c r="C22" s="79" t="s">
        <v>220</v>
      </c>
      <c r="D22" s="25" t="s">
        <v>74</v>
      </c>
      <c r="E22" s="25" t="s">
        <v>130</v>
      </c>
      <c r="F22" s="25" t="s">
        <v>205</v>
      </c>
      <c r="G22" s="25" t="s">
        <v>206</v>
      </c>
      <c r="H22" s="25" t="s">
        <v>170</v>
      </c>
      <c r="I22" s="25" t="s">
        <v>171</v>
      </c>
      <c r="J22" s="102">
        <v>104981</v>
      </c>
      <c r="K22" s="102"/>
      <c r="L22" s="102">
        <v>104981</v>
      </c>
      <c r="M22" s="102">
        <v>104981</v>
      </c>
      <c r="N22" s="102"/>
      <c r="O22" s="102"/>
      <c r="P22" s="102"/>
      <c r="Q22" s="102"/>
      <c r="R22" s="102"/>
      <c r="S22" s="102"/>
      <c r="T22" s="102"/>
      <c r="U22" s="102"/>
      <c r="V22" s="102"/>
    </row>
    <row r="23" ht="18.75" customHeight="1" spans="1:22">
      <c r="A23" s="25" t="s">
        <v>128</v>
      </c>
      <c r="B23" s="25" t="s">
        <v>47</v>
      </c>
      <c r="C23" s="79" t="s">
        <v>221</v>
      </c>
      <c r="D23" s="25" t="s">
        <v>74</v>
      </c>
      <c r="E23" s="25" t="s">
        <v>130</v>
      </c>
      <c r="F23" s="25" t="s">
        <v>205</v>
      </c>
      <c r="G23" s="25" t="s">
        <v>206</v>
      </c>
      <c r="H23" s="25" t="s">
        <v>170</v>
      </c>
      <c r="I23" s="25" t="s">
        <v>171</v>
      </c>
      <c r="J23" s="102">
        <v>900000</v>
      </c>
      <c r="K23" s="102"/>
      <c r="L23" s="102">
        <v>900000</v>
      </c>
      <c r="M23" s="102">
        <v>900000</v>
      </c>
      <c r="N23" s="102"/>
      <c r="O23" s="102"/>
      <c r="P23" s="102"/>
      <c r="Q23" s="102"/>
      <c r="R23" s="102"/>
      <c r="S23" s="102"/>
      <c r="T23" s="102"/>
      <c r="U23" s="102"/>
      <c r="V23" s="102"/>
    </row>
    <row r="24" ht="18.75" customHeight="1" spans="1:22">
      <c r="A24" s="25" t="s">
        <v>128</v>
      </c>
      <c r="B24" s="25" t="s">
        <v>47</v>
      </c>
      <c r="C24" s="79" t="s">
        <v>222</v>
      </c>
      <c r="D24" s="25" t="s">
        <v>74</v>
      </c>
      <c r="E24" s="25" t="s">
        <v>130</v>
      </c>
      <c r="F24" s="25" t="s">
        <v>189</v>
      </c>
      <c r="G24" s="25" t="s">
        <v>188</v>
      </c>
      <c r="H24" s="25" t="s">
        <v>170</v>
      </c>
      <c r="I24" s="25" t="s">
        <v>171</v>
      </c>
      <c r="J24" s="102">
        <v>1100000</v>
      </c>
      <c r="K24" s="102"/>
      <c r="L24" s="102">
        <v>1100000</v>
      </c>
      <c r="M24" s="102">
        <v>1100000</v>
      </c>
      <c r="N24" s="102"/>
      <c r="O24" s="102"/>
      <c r="P24" s="102"/>
      <c r="Q24" s="102"/>
      <c r="R24" s="102"/>
      <c r="S24" s="102"/>
      <c r="T24" s="102"/>
      <c r="U24" s="102"/>
      <c r="V24" s="102"/>
    </row>
    <row r="25" ht="18.75" customHeight="1" spans="1:22">
      <c r="A25" s="25" t="s">
        <v>128</v>
      </c>
      <c r="B25" s="25" t="s">
        <v>47</v>
      </c>
      <c r="C25" s="79" t="s">
        <v>223</v>
      </c>
      <c r="D25" s="25" t="s">
        <v>70</v>
      </c>
      <c r="E25" s="25" t="s">
        <v>212</v>
      </c>
      <c r="F25" s="25" t="s">
        <v>213</v>
      </c>
      <c r="G25" s="25" t="s">
        <v>214</v>
      </c>
      <c r="H25" s="25" t="s">
        <v>215</v>
      </c>
      <c r="I25" s="25" t="s">
        <v>216</v>
      </c>
      <c r="J25" s="102">
        <v>10892420</v>
      </c>
      <c r="K25" s="102"/>
      <c r="L25" s="102">
        <v>10892420</v>
      </c>
      <c r="M25" s="102">
        <v>10892420</v>
      </c>
      <c r="N25" s="102"/>
      <c r="O25" s="102"/>
      <c r="P25" s="102"/>
      <c r="Q25" s="102"/>
      <c r="R25" s="102"/>
      <c r="S25" s="102"/>
      <c r="T25" s="102"/>
      <c r="U25" s="102"/>
      <c r="V25" s="102"/>
    </row>
    <row r="26" ht="18.75" customHeight="1" spans="1:22">
      <c r="A26" s="25" t="s">
        <v>128</v>
      </c>
      <c r="B26" s="25" t="s">
        <v>47</v>
      </c>
      <c r="C26" s="79" t="s">
        <v>224</v>
      </c>
      <c r="D26" s="25" t="s">
        <v>74</v>
      </c>
      <c r="E26" s="25" t="s">
        <v>130</v>
      </c>
      <c r="F26" s="25" t="s">
        <v>205</v>
      </c>
      <c r="G26" s="25" t="s">
        <v>206</v>
      </c>
      <c r="H26" s="25" t="s">
        <v>170</v>
      </c>
      <c r="I26" s="25" t="s">
        <v>171</v>
      </c>
      <c r="J26" s="102">
        <v>200100</v>
      </c>
      <c r="K26" s="102"/>
      <c r="L26" s="102">
        <v>200100</v>
      </c>
      <c r="M26" s="102">
        <v>200100</v>
      </c>
      <c r="N26" s="102"/>
      <c r="O26" s="102"/>
      <c r="P26" s="102"/>
      <c r="Q26" s="102"/>
      <c r="R26" s="102"/>
      <c r="S26" s="102"/>
      <c r="T26" s="102"/>
      <c r="U26" s="102"/>
      <c r="V26" s="102"/>
    </row>
    <row r="27" ht="18.75" customHeight="1" spans="1:22">
      <c r="A27" s="25" t="s">
        <v>128</v>
      </c>
      <c r="B27" s="25" t="s">
        <v>47</v>
      </c>
      <c r="C27" s="79" t="s">
        <v>225</v>
      </c>
      <c r="D27" s="25" t="s">
        <v>74</v>
      </c>
      <c r="E27" s="25" t="s">
        <v>130</v>
      </c>
      <c r="F27" s="25" t="s">
        <v>205</v>
      </c>
      <c r="G27" s="25" t="s">
        <v>206</v>
      </c>
      <c r="H27" s="25" t="s">
        <v>170</v>
      </c>
      <c r="I27" s="25" t="s">
        <v>171</v>
      </c>
      <c r="J27" s="102">
        <v>500000</v>
      </c>
      <c r="K27" s="102"/>
      <c r="L27" s="102">
        <v>500000</v>
      </c>
      <c r="M27" s="102">
        <v>500000</v>
      </c>
      <c r="N27" s="102"/>
      <c r="O27" s="102"/>
      <c r="P27" s="102"/>
      <c r="Q27" s="102"/>
      <c r="R27" s="102"/>
      <c r="S27" s="102"/>
      <c r="T27" s="102"/>
      <c r="U27" s="102"/>
      <c r="V27" s="102"/>
    </row>
  </sheetData>
  <mergeCells count="25">
    <mergeCell ref="A1:V1"/>
    <mergeCell ref="A2:V2"/>
    <mergeCell ref="J3:V3"/>
    <mergeCell ref="L4:P4"/>
    <mergeCell ref="Q4:T4"/>
    <mergeCell ref="U4:V4"/>
    <mergeCell ref="A3:A5"/>
    <mergeCell ref="B3:B5"/>
    <mergeCell ref="B9:B12"/>
    <mergeCell ref="B13:B16"/>
    <mergeCell ref="C3:C5"/>
    <mergeCell ref="C9:C12"/>
    <mergeCell ref="C13:C16"/>
    <mergeCell ref="D3:D5"/>
    <mergeCell ref="D9:D12"/>
    <mergeCell ref="D13:D16"/>
    <mergeCell ref="E3:E5"/>
    <mergeCell ref="E9:E12"/>
    <mergeCell ref="E13:E16"/>
    <mergeCell ref="F3:F5"/>
    <mergeCell ref="G3:G5"/>
    <mergeCell ref="H3:H5"/>
    <mergeCell ref="I3:I5"/>
    <mergeCell ref="J4:J5"/>
    <mergeCell ref="K4:K5"/>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26"/>
  <sheetViews>
    <sheetView showGridLines="0" zoomScale="80" zoomScaleNormal="80" topLeftCell="B1" workbookViewId="0">
      <selection activeCell="L36" sqref="L36"/>
    </sheetView>
  </sheetViews>
  <sheetFormatPr defaultColWidth="10" defaultRowHeight="12.75" customHeight="1"/>
  <cols>
    <col min="1" max="1" width="44" style="16" customWidth="1"/>
    <col min="2" max="2" width="16.1666666666667" style="2" customWidth="1"/>
    <col min="3" max="3" width="30.6666666666667" style="2" customWidth="1"/>
    <col min="4" max="5" width="10" style="2" customWidth="1"/>
    <col min="6" max="11" width="15.6666666666667" style="16" customWidth="1"/>
    <col min="12" max="12" width="19.6666666666667" style="2" customWidth="1"/>
    <col min="13" max="13" width="19.5" style="16" customWidth="1"/>
    <col min="14" max="14" width="18.5" style="16" customWidth="1"/>
    <col min="15" max="15" width="20" style="16" customWidth="1"/>
    <col min="16" max="16" width="20.3333333333333" style="16" customWidth="1"/>
    <col min="17" max="21" width="15.6666666666667" style="16" customWidth="1"/>
    <col min="22" max="16384" width="10" style="2" customWidth="1"/>
  </cols>
  <sheetData>
    <row r="1" ht="61.5" customHeight="1" spans="1:1">
      <c r="A1" s="18" t="s">
        <v>226</v>
      </c>
    </row>
    <row r="2" ht="17.25" customHeight="1" spans="1:1">
      <c r="A2" s="17" t="s">
        <v>1</v>
      </c>
    </row>
    <row r="3" ht="22.5" customHeight="1" spans="1:21">
      <c r="A3" s="63" t="s">
        <v>101</v>
      </c>
      <c r="B3" s="64" t="s">
        <v>102</v>
      </c>
      <c r="C3" s="63" t="s">
        <v>103</v>
      </c>
      <c r="D3" s="65" t="s">
        <v>227</v>
      </c>
      <c r="E3" s="66" t="s">
        <v>228</v>
      </c>
      <c r="F3" s="63" t="s">
        <v>104</v>
      </c>
      <c r="G3" s="63" t="s">
        <v>105</v>
      </c>
      <c r="H3" s="63" t="s">
        <v>106</v>
      </c>
      <c r="I3" s="63" t="s">
        <v>107</v>
      </c>
      <c r="J3" s="63" t="s">
        <v>108</v>
      </c>
      <c r="K3" s="63" t="s">
        <v>109</v>
      </c>
      <c r="L3" s="88" t="s">
        <v>229</v>
      </c>
      <c r="M3" s="89"/>
      <c r="N3" s="90"/>
      <c r="O3" s="90"/>
      <c r="P3" s="90"/>
      <c r="Q3" s="90"/>
      <c r="R3" s="90"/>
      <c r="S3" s="90"/>
      <c r="T3" s="90"/>
      <c r="U3" s="95"/>
    </row>
    <row r="4" ht="18" customHeight="1" spans="1:21">
      <c r="A4" s="67"/>
      <c r="B4" s="68"/>
      <c r="C4" s="69"/>
      <c r="D4" s="70"/>
      <c r="E4" s="71"/>
      <c r="F4" s="67"/>
      <c r="G4" s="67"/>
      <c r="H4" s="67"/>
      <c r="I4" s="67"/>
      <c r="J4" s="67"/>
      <c r="K4" s="67"/>
      <c r="L4" s="64" t="s">
        <v>45</v>
      </c>
      <c r="M4" s="91" t="s">
        <v>230</v>
      </c>
      <c r="N4" s="92"/>
      <c r="O4" s="93"/>
      <c r="P4" s="91" t="s">
        <v>118</v>
      </c>
      <c r="Q4" s="92"/>
      <c r="R4" s="93"/>
      <c r="S4" s="96" t="s">
        <v>119</v>
      </c>
      <c r="T4" s="97" t="s">
        <v>116</v>
      </c>
      <c r="U4" s="98"/>
    </row>
    <row r="5" ht="42.75" customHeight="1" spans="1:21">
      <c r="A5" s="72"/>
      <c r="B5" s="73"/>
      <c r="C5" s="74"/>
      <c r="D5" s="75"/>
      <c r="E5" s="76"/>
      <c r="F5" s="72"/>
      <c r="G5" s="72"/>
      <c r="H5" s="72"/>
      <c r="I5" s="72"/>
      <c r="J5" s="72"/>
      <c r="K5" s="72"/>
      <c r="L5" s="75"/>
      <c r="M5" s="94" t="s">
        <v>49</v>
      </c>
      <c r="N5" s="94" t="s">
        <v>60</v>
      </c>
      <c r="O5" s="94" t="s">
        <v>61</v>
      </c>
      <c r="P5" s="94" t="s">
        <v>49</v>
      </c>
      <c r="Q5" s="94" t="s">
        <v>60</v>
      </c>
      <c r="R5" s="94" t="s">
        <v>61</v>
      </c>
      <c r="S5" s="94" t="s">
        <v>49</v>
      </c>
      <c r="T5" s="94" t="s">
        <v>60</v>
      </c>
      <c r="U5" s="94" t="s">
        <v>61</v>
      </c>
    </row>
    <row r="6" ht="18.75" customHeight="1" spans="1:21">
      <c r="A6" s="23" t="s">
        <v>45</v>
      </c>
      <c r="B6" s="44"/>
      <c r="C6" s="44"/>
      <c r="D6" s="77"/>
      <c r="E6" s="77"/>
      <c r="F6" s="78"/>
      <c r="G6" s="78"/>
      <c r="H6" s="78"/>
      <c r="I6" s="78"/>
      <c r="J6" s="78"/>
      <c r="K6" s="78"/>
      <c r="L6" s="45">
        <v>30520336</v>
      </c>
      <c r="M6" s="45">
        <v>30520336</v>
      </c>
      <c r="N6" s="45">
        <v>30520336</v>
      </c>
      <c r="O6" s="45"/>
      <c r="P6" s="45"/>
      <c r="Q6" s="45"/>
      <c r="R6" s="45"/>
      <c r="S6" s="45"/>
      <c r="T6" s="45"/>
      <c r="U6" s="45"/>
    </row>
    <row r="7" ht="18.75" customHeight="1" spans="1:21">
      <c r="A7" s="25" t="s">
        <v>128</v>
      </c>
      <c r="B7" s="25"/>
      <c r="C7" s="79"/>
      <c r="D7" s="77"/>
      <c r="E7" s="77"/>
      <c r="F7" s="25"/>
      <c r="G7" s="25"/>
      <c r="H7" s="25"/>
      <c r="I7" s="25"/>
      <c r="J7" s="25"/>
      <c r="K7" s="25"/>
      <c r="L7" s="45">
        <v>30520336</v>
      </c>
      <c r="M7" s="45">
        <v>30520336</v>
      </c>
      <c r="N7" s="45">
        <v>30520336</v>
      </c>
      <c r="O7" s="45"/>
      <c r="P7" s="45"/>
      <c r="Q7" s="45"/>
      <c r="R7" s="45"/>
      <c r="S7" s="45"/>
      <c r="T7" s="45"/>
      <c r="U7" s="45"/>
    </row>
    <row r="8" ht="18.75" customHeight="1" spans="1:21">
      <c r="A8" s="25" t="s">
        <v>128</v>
      </c>
      <c r="B8" s="80" t="s">
        <v>47</v>
      </c>
      <c r="C8" s="81" t="s">
        <v>200</v>
      </c>
      <c r="D8" s="82" t="s">
        <v>231</v>
      </c>
      <c r="E8" s="82" t="s">
        <v>231</v>
      </c>
      <c r="F8" s="80" t="s">
        <v>74</v>
      </c>
      <c r="G8" s="80" t="s">
        <v>130</v>
      </c>
      <c r="H8" s="25" t="s">
        <v>201</v>
      </c>
      <c r="I8" s="25" t="s">
        <v>202</v>
      </c>
      <c r="J8" s="25" t="s">
        <v>170</v>
      </c>
      <c r="K8" s="25" t="s">
        <v>171</v>
      </c>
      <c r="L8" s="45">
        <v>6000</v>
      </c>
      <c r="M8" s="45">
        <v>6000</v>
      </c>
      <c r="N8" s="45">
        <v>6000</v>
      </c>
      <c r="O8" s="45"/>
      <c r="P8" s="45"/>
      <c r="Q8" s="45"/>
      <c r="R8" s="45"/>
      <c r="S8" s="45"/>
      <c r="T8" s="45"/>
      <c r="U8" s="45"/>
    </row>
    <row r="9" ht="18.75" customHeight="1" spans="1:21">
      <c r="A9" s="25" t="s">
        <v>128</v>
      </c>
      <c r="B9" s="83"/>
      <c r="C9" s="83"/>
      <c r="D9" s="83"/>
      <c r="E9" s="83"/>
      <c r="F9" s="84"/>
      <c r="G9" s="84"/>
      <c r="H9" s="25" t="s">
        <v>174</v>
      </c>
      <c r="I9" s="25" t="s">
        <v>175</v>
      </c>
      <c r="J9" s="25" t="s">
        <v>170</v>
      </c>
      <c r="K9" s="25" t="s">
        <v>171</v>
      </c>
      <c r="L9" s="45">
        <v>1000</v>
      </c>
      <c r="M9" s="45">
        <v>1000</v>
      </c>
      <c r="N9" s="45">
        <v>1000</v>
      </c>
      <c r="O9" s="45"/>
      <c r="P9" s="45"/>
      <c r="Q9" s="45"/>
      <c r="R9" s="45"/>
      <c r="S9" s="45"/>
      <c r="T9" s="45"/>
      <c r="U9" s="45"/>
    </row>
    <row r="10" ht="18.75" customHeight="1" spans="1:21">
      <c r="A10" s="25" t="s">
        <v>128</v>
      </c>
      <c r="B10" s="83"/>
      <c r="C10" s="83"/>
      <c r="D10" s="83"/>
      <c r="E10" s="83"/>
      <c r="F10" s="84"/>
      <c r="G10" s="84"/>
      <c r="H10" s="25" t="s">
        <v>203</v>
      </c>
      <c r="I10" s="25" t="s">
        <v>204</v>
      </c>
      <c r="J10" s="25" t="s">
        <v>170</v>
      </c>
      <c r="K10" s="25" t="s">
        <v>171</v>
      </c>
      <c r="L10" s="45">
        <v>28000</v>
      </c>
      <c r="M10" s="45">
        <v>28000</v>
      </c>
      <c r="N10" s="45">
        <v>28000</v>
      </c>
      <c r="O10" s="45"/>
      <c r="P10" s="45"/>
      <c r="Q10" s="45"/>
      <c r="R10" s="45"/>
      <c r="S10" s="45"/>
      <c r="T10" s="45"/>
      <c r="U10" s="45"/>
    </row>
    <row r="11" ht="18.75" customHeight="1" spans="1:21">
      <c r="A11" s="25" t="s">
        <v>128</v>
      </c>
      <c r="B11" s="85"/>
      <c r="C11" s="85"/>
      <c r="D11" s="85"/>
      <c r="E11" s="85"/>
      <c r="F11" s="86"/>
      <c r="G11" s="86"/>
      <c r="H11" s="25" t="s">
        <v>205</v>
      </c>
      <c r="I11" s="25" t="s">
        <v>206</v>
      </c>
      <c r="J11" s="25" t="s">
        <v>170</v>
      </c>
      <c r="K11" s="25" t="s">
        <v>171</v>
      </c>
      <c r="L11" s="45">
        <v>28800</v>
      </c>
      <c r="M11" s="45">
        <v>28800</v>
      </c>
      <c r="N11" s="45">
        <v>28800</v>
      </c>
      <c r="O11" s="45"/>
      <c r="P11" s="45"/>
      <c r="Q11" s="45"/>
      <c r="R11" s="45"/>
      <c r="S11" s="45"/>
      <c r="T11" s="45"/>
      <c r="U11" s="45"/>
    </row>
    <row r="12" ht="18.75" customHeight="1" spans="1:21">
      <c r="A12" s="25" t="s">
        <v>128</v>
      </c>
      <c r="B12" s="80" t="s">
        <v>47</v>
      </c>
      <c r="C12" s="81" t="s">
        <v>207</v>
      </c>
      <c r="D12" s="82" t="s">
        <v>231</v>
      </c>
      <c r="E12" s="82" t="s">
        <v>231</v>
      </c>
      <c r="F12" s="80" t="s">
        <v>74</v>
      </c>
      <c r="G12" s="80" t="s">
        <v>130</v>
      </c>
      <c r="H12" s="25" t="s">
        <v>208</v>
      </c>
      <c r="I12" s="25" t="s">
        <v>209</v>
      </c>
      <c r="J12" s="25" t="s">
        <v>133</v>
      </c>
      <c r="K12" s="25" t="s">
        <v>134</v>
      </c>
      <c r="L12" s="45">
        <v>600000</v>
      </c>
      <c r="M12" s="45">
        <v>600000</v>
      </c>
      <c r="N12" s="45">
        <v>600000</v>
      </c>
      <c r="O12" s="45"/>
      <c r="P12" s="45"/>
      <c r="Q12" s="45"/>
      <c r="R12" s="45"/>
      <c r="S12" s="45"/>
      <c r="T12" s="45"/>
      <c r="U12" s="45"/>
    </row>
    <row r="13" ht="18.75" customHeight="1" spans="1:21">
      <c r="A13" s="25" t="s">
        <v>128</v>
      </c>
      <c r="B13" s="83"/>
      <c r="C13" s="83"/>
      <c r="D13" s="83"/>
      <c r="E13" s="83"/>
      <c r="F13" s="84"/>
      <c r="G13" s="84"/>
      <c r="H13" s="25" t="s">
        <v>184</v>
      </c>
      <c r="I13" s="25" t="s">
        <v>183</v>
      </c>
      <c r="J13" s="25" t="s">
        <v>170</v>
      </c>
      <c r="K13" s="25" t="s">
        <v>171</v>
      </c>
      <c r="L13" s="45">
        <v>150000</v>
      </c>
      <c r="M13" s="45">
        <v>150000</v>
      </c>
      <c r="N13" s="45">
        <v>150000</v>
      </c>
      <c r="O13" s="45"/>
      <c r="P13" s="45"/>
      <c r="Q13" s="45"/>
      <c r="R13" s="45"/>
      <c r="S13" s="45"/>
      <c r="T13" s="45"/>
      <c r="U13" s="45"/>
    </row>
    <row r="14" ht="18.75" customHeight="1" spans="1:21">
      <c r="A14" s="25" t="s">
        <v>128</v>
      </c>
      <c r="B14" s="83"/>
      <c r="C14" s="83"/>
      <c r="D14" s="83"/>
      <c r="E14" s="83"/>
      <c r="F14" s="84"/>
      <c r="G14" s="84"/>
      <c r="H14" s="25" t="s">
        <v>203</v>
      </c>
      <c r="I14" s="25" t="s">
        <v>204</v>
      </c>
      <c r="J14" s="25" t="s">
        <v>170</v>
      </c>
      <c r="K14" s="25" t="s">
        <v>171</v>
      </c>
      <c r="L14" s="45">
        <v>332400</v>
      </c>
      <c r="M14" s="45">
        <v>332400</v>
      </c>
      <c r="N14" s="45">
        <v>332400</v>
      </c>
      <c r="O14" s="45"/>
      <c r="P14" s="45"/>
      <c r="Q14" s="45"/>
      <c r="R14" s="45"/>
      <c r="S14" s="45"/>
      <c r="T14" s="45"/>
      <c r="U14" s="45"/>
    </row>
    <row r="15" ht="18.75" customHeight="1" spans="1:21">
      <c r="A15" s="25" t="s">
        <v>128</v>
      </c>
      <c r="B15" s="85"/>
      <c r="C15" s="85"/>
      <c r="D15" s="85"/>
      <c r="E15" s="85"/>
      <c r="F15" s="86"/>
      <c r="G15" s="86"/>
      <c r="H15" s="25" t="s">
        <v>205</v>
      </c>
      <c r="I15" s="25" t="s">
        <v>206</v>
      </c>
      <c r="J15" s="25" t="s">
        <v>170</v>
      </c>
      <c r="K15" s="25" t="s">
        <v>171</v>
      </c>
      <c r="L15" s="45">
        <v>1810000</v>
      </c>
      <c r="M15" s="45">
        <v>1810000</v>
      </c>
      <c r="N15" s="45">
        <v>1810000</v>
      </c>
      <c r="O15" s="45"/>
      <c r="P15" s="45"/>
      <c r="Q15" s="45"/>
      <c r="R15" s="45"/>
      <c r="S15" s="45"/>
      <c r="T15" s="45"/>
      <c r="U15" s="45"/>
    </row>
    <row r="16" ht="18.75" customHeight="1" spans="1:21">
      <c r="A16" s="25" t="s">
        <v>128</v>
      </c>
      <c r="B16" s="25" t="s">
        <v>47</v>
      </c>
      <c r="C16" s="79" t="s">
        <v>210</v>
      </c>
      <c r="D16" s="77" t="s">
        <v>231</v>
      </c>
      <c r="E16" s="77" t="s">
        <v>231</v>
      </c>
      <c r="F16" s="25" t="s">
        <v>74</v>
      </c>
      <c r="G16" s="25" t="s">
        <v>130</v>
      </c>
      <c r="H16" s="25" t="s">
        <v>205</v>
      </c>
      <c r="I16" s="25" t="s">
        <v>206</v>
      </c>
      <c r="J16" s="25" t="s">
        <v>170</v>
      </c>
      <c r="K16" s="25" t="s">
        <v>171</v>
      </c>
      <c r="L16" s="45">
        <v>1206780</v>
      </c>
      <c r="M16" s="45">
        <v>1206780</v>
      </c>
      <c r="N16" s="45">
        <v>1206780</v>
      </c>
      <c r="O16" s="45"/>
      <c r="P16" s="45"/>
      <c r="Q16" s="45"/>
      <c r="R16" s="45"/>
      <c r="S16" s="45"/>
      <c r="T16" s="45"/>
      <c r="U16" s="45"/>
    </row>
    <row r="17" ht="18.75" customHeight="1" spans="1:21">
      <c r="A17" s="25" t="s">
        <v>128</v>
      </c>
      <c r="B17" s="25" t="s">
        <v>47</v>
      </c>
      <c r="C17" s="79" t="s">
        <v>211</v>
      </c>
      <c r="D17" s="77" t="s">
        <v>231</v>
      </c>
      <c r="E17" s="77" t="s">
        <v>231</v>
      </c>
      <c r="F17" s="87" t="s">
        <v>70</v>
      </c>
      <c r="G17" s="25" t="s">
        <v>212</v>
      </c>
      <c r="H17" s="25" t="s">
        <v>213</v>
      </c>
      <c r="I17" s="25" t="s">
        <v>214</v>
      </c>
      <c r="J17" s="25" t="s">
        <v>215</v>
      </c>
      <c r="K17" s="25" t="s">
        <v>216</v>
      </c>
      <c r="L17" s="45">
        <v>1000000</v>
      </c>
      <c r="M17" s="45">
        <v>1000000</v>
      </c>
      <c r="N17" s="45">
        <v>1000000</v>
      </c>
      <c r="O17" s="45"/>
      <c r="P17" s="45"/>
      <c r="Q17" s="45"/>
      <c r="R17" s="45"/>
      <c r="S17" s="45"/>
      <c r="T17" s="45"/>
      <c r="U17" s="45"/>
    </row>
    <row r="18" ht="18.75" customHeight="1" spans="1:21">
      <c r="A18" s="25" t="s">
        <v>128</v>
      </c>
      <c r="B18" s="25" t="s">
        <v>47</v>
      </c>
      <c r="C18" s="79" t="s">
        <v>217</v>
      </c>
      <c r="D18" s="77" t="s">
        <v>231</v>
      </c>
      <c r="E18" s="77" t="s">
        <v>232</v>
      </c>
      <c r="F18" s="87" t="s">
        <v>70</v>
      </c>
      <c r="G18" s="25" t="s">
        <v>212</v>
      </c>
      <c r="H18" s="25" t="s">
        <v>213</v>
      </c>
      <c r="I18" s="25" t="s">
        <v>214</v>
      </c>
      <c r="J18" s="25" t="s">
        <v>215</v>
      </c>
      <c r="K18" s="25" t="s">
        <v>216</v>
      </c>
      <c r="L18" s="45">
        <v>10017540</v>
      </c>
      <c r="M18" s="45">
        <v>10017540</v>
      </c>
      <c r="N18" s="45">
        <v>10017540</v>
      </c>
      <c r="O18" s="45"/>
      <c r="P18" s="45"/>
      <c r="Q18" s="45"/>
      <c r="R18" s="45"/>
      <c r="S18" s="45"/>
      <c r="T18" s="45"/>
      <c r="U18" s="45"/>
    </row>
    <row r="19" ht="18.75" customHeight="1" spans="1:21">
      <c r="A19" s="25" t="s">
        <v>128</v>
      </c>
      <c r="B19" s="25" t="s">
        <v>47</v>
      </c>
      <c r="C19" s="79" t="s">
        <v>218</v>
      </c>
      <c r="D19" s="77" t="s">
        <v>231</v>
      </c>
      <c r="E19" s="77" t="s">
        <v>231</v>
      </c>
      <c r="F19" s="25" t="s">
        <v>74</v>
      </c>
      <c r="G19" s="25" t="s">
        <v>130</v>
      </c>
      <c r="H19" s="25" t="s">
        <v>205</v>
      </c>
      <c r="I19" s="25" t="s">
        <v>206</v>
      </c>
      <c r="J19" s="25" t="s">
        <v>170</v>
      </c>
      <c r="K19" s="25" t="s">
        <v>171</v>
      </c>
      <c r="L19" s="45">
        <v>449995</v>
      </c>
      <c r="M19" s="45">
        <v>449995</v>
      </c>
      <c r="N19" s="45">
        <v>449995</v>
      </c>
      <c r="O19" s="45"/>
      <c r="P19" s="45"/>
      <c r="Q19" s="45"/>
      <c r="R19" s="45"/>
      <c r="S19" s="45"/>
      <c r="T19" s="45"/>
      <c r="U19" s="45"/>
    </row>
    <row r="20" ht="18.75" customHeight="1" spans="1:21">
      <c r="A20" s="25" t="s">
        <v>128</v>
      </c>
      <c r="B20" s="25" t="s">
        <v>47</v>
      </c>
      <c r="C20" s="79" t="s">
        <v>219</v>
      </c>
      <c r="D20" s="77" t="s">
        <v>231</v>
      </c>
      <c r="E20" s="77" t="s">
        <v>231</v>
      </c>
      <c r="F20" s="25" t="s">
        <v>74</v>
      </c>
      <c r="G20" s="25" t="s">
        <v>130</v>
      </c>
      <c r="H20" s="25" t="s">
        <v>205</v>
      </c>
      <c r="I20" s="25" t="s">
        <v>206</v>
      </c>
      <c r="J20" s="25" t="s">
        <v>170</v>
      </c>
      <c r="K20" s="25" t="s">
        <v>171</v>
      </c>
      <c r="L20" s="45">
        <v>1192320</v>
      </c>
      <c r="M20" s="45">
        <v>1192320</v>
      </c>
      <c r="N20" s="45">
        <v>1192320</v>
      </c>
      <c r="O20" s="45"/>
      <c r="P20" s="45"/>
      <c r="Q20" s="45"/>
      <c r="R20" s="45"/>
      <c r="S20" s="45"/>
      <c r="T20" s="45"/>
      <c r="U20" s="45"/>
    </row>
    <row r="21" ht="18.75" customHeight="1" spans="1:21">
      <c r="A21" s="25" t="s">
        <v>128</v>
      </c>
      <c r="B21" s="25" t="s">
        <v>47</v>
      </c>
      <c r="C21" s="79" t="s">
        <v>220</v>
      </c>
      <c r="D21" s="77" t="s">
        <v>231</v>
      </c>
      <c r="E21" s="77" t="s">
        <v>231</v>
      </c>
      <c r="F21" s="25" t="s">
        <v>74</v>
      </c>
      <c r="G21" s="25" t="s">
        <v>130</v>
      </c>
      <c r="H21" s="25" t="s">
        <v>205</v>
      </c>
      <c r="I21" s="25" t="s">
        <v>206</v>
      </c>
      <c r="J21" s="25" t="s">
        <v>170</v>
      </c>
      <c r="K21" s="25" t="s">
        <v>171</v>
      </c>
      <c r="L21" s="45">
        <v>104981</v>
      </c>
      <c r="M21" s="45">
        <v>104981</v>
      </c>
      <c r="N21" s="45">
        <v>104981</v>
      </c>
      <c r="O21" s="45"/>
      <c r="P21" s="45"/>
      <c r="Q21" s="45"/>
      <c r="R21" s="45"/>
      <c r="S21" s="45"/>
      <c r="T21" s="45"/>
      <c r="U21" s="45"/>
    </row>
    <row r="22" ht="18.75" customHeight="1" spans="1:21">
      <c r="A22" s="25" t="s">
        <v>128</v>
      </c>
      <c r="B22" s="25" t="s">
        <v>47</v>
      </c>
      <c r="C22" s="79" t="s">
        <v>221</v>
      </c>
      <c r="D22" s="77" t="s">
        <v>231</v>
      </c>
      <c r="E22" s="77" t="s">
        <v>231</v>
      </c>
      <c r="F22" s="25" t="s">
        <v>74</v>
      </c>
      <c r="G22" s="25" t="s">
        <v>130</v>
      </c>
      <c r="H22" s="25" t="s">
        <v>205</v>
      </c>
      <c r="I22" s="25" t="s">
        <v>206</v>
      </c>
      <c r="J22" s="25" t="s">
        <v>170</v>
      </c>
      <c r="K22" s="25" t="s">
        <v>171</v>
      </c>
      <c r="L22" s="45">
        <v>900000</v>
      </c>
      <c r="M22" s="45">
        <v>900000</v>
      </c>
      <c r="N22" s="45">
        <v>900000</v>
      </c>
      <c r="O22" s="45"/>
      <c r="P22" s="45"/>
      <c r="Q22" s="45"/>
      <c r="R22" s="45"/>
      <c r="S22" s="45"/>
      <c r="T22" s="45"/>
      <c r="U22" s="45"/>
    </row>
    <row r="23" ht="18.75" customHeight="1" spans="1:21">
      <c r="A23" s="25" t="s">
        <v>128</v>
      </c>
      <c r="B23" s="25" t="s">
        <v>47</v>
      </c>
      <c r="C23" s="79" t="s">
        <v>222</v>
      </c>
      <c r="D23" s="77" t="s">
        <v>231</v>
      </c>
      <c r="E23" s="77" t="s">
        <v>231</v>
      </c>
      <c r="F23" s="25" t="s">
        <v>74</v>
      </c>
      <c r="G23" s="25" t="s">
        <v>130</v>
      </c>
      <c r="H23" s="25" t="s">
        <v>189</v>
      </c>
      <c r="I23" s="25" t="s">
        <v>188</v>
      </c>
      <c r="J23" s="25" t="s">
        <v>170</v>
      </c>
      <c r="K23" s="25" t="s">
        <v>171</v>
      </c>
      <c r="L23" s="45">
        <v>1100000</v>
      </c>
      <c r="M23" s="45">
        <v>1100000</v>
      </c>
      <c r="N23" s="45">
        <v>1100000</v>
      </c>
      <c r="O23" s="45"/>
      <c r="P23" s="45"/>
      <c r="Q23" s="45"/>
      <c r="R23" s="45"/>
      <c r="S23" s="45"/>
      <c r="T23" s="45"/>
      <c r="U23" s="45"/>
    </row>
    <row r="24" ht="18.75" customHeight="1" spans="1:21">
      <c r="A24" s="25" t="s">
        <v>128</v>
      </c>
      <c r="B24" s="25" t="s">
        <v>47</v>
      </c>
      <c r="C24" s="79" t="s">
        <v>223</v>
      </c>
      <c r="D24" s="77" t="s">
        <v>231</v>
      </c>
      <c r="E24" s="77" t="s">
        <v>232</v>
      </c>
      <c r="F24" s="87" t="s">
        <v>70</v>
      </c>
      <c r="G24" s="25" t="s">
        <v>212</v>
      </c>
      <c r="H24" s="25" t="s">
        <v>213</v>
      </c>
      <c r="I24" s="25" t="s">
        <v>214</v>
      </c>
      <c r="J24" s="25" t="s">
        <v>215</v>
      </c>
      <c r="K24" s="25" t="s">
        <v>216</v>
      </c>
      <c r="L24" s="45">
        <v>10892420</v>
      </c>
      <c r="M24" s="45">
        <v>10892420</v>
      </c>
      <c r="N24" s="45">
        <v>10892420</v>
      </c>
      <c r="O24" s="45"/>
      <c r="P24" s="45"/>
      <c r="Q24" s="45"/>
      <c r="R24" s="45"/>
      <c r="S24" s="45"/>
      <c r="T24" s="45"/>
      <c r="U24" s="45"/>
    </row>
    <row r="25" ht="18.75" customHeight="1" spans="1:21">
      <c r="A25" s="25" t="s">
        <v>128</v>
      </c>
      <c r="B25" s="25" t="s">
        <v>47</v>
      </c>
      <c r="C25" s="79" t="s">
        <v>224</v>
      </c>
      <c r="D25" s="77" t="s">
        <v>231</v>
      </c>
      <c r="E25" s="77" t="s">
        <v>231</v>
      </c>
      <c r="F25" s="25" t="s">
        <v>74</v>
      </c>
      <c r="G25" s="25" t="s">
        <v>130</v>
      </c>
      <c r="H25" s="25" t="s">
        <v>205</v>
      </c>
      <c r="I25" s="25" t="s">
        <v>206</v>
      </c>
      <c r="J25" s="25" t="s">
        <v>170</v>
      </c>
      <c r="K25" s="25" t="s">
        <v>171</v>
      </c>
      <c r="L25" s="45">
        <v>200100</v>
      </c>
      <c r="M25" s="45">
        <v>200100</v>
      </c>
      <c r="N25" s="45">
        <v>200100</v>
      </c>
      <c r="O25" s="45"/>
      <c r="P25" s="45"/>
      <c r="Q25" s="45"/>
      <c r="R25" s="45"/>
      <c r="S25" s="45"/>
      <c r="T25" s="45"/>
      <c r="U25" s="45"/>
    </row>
    <row r="26" ht="18.75" customHeight="1" spans="1:21">
      <c r="A26" s="25" t="s">
        <v>128</v>
      </c>
      <c r="B26" s="25" t="s">
        <v>47</v>
      </c>
      <c r="C26" s="79" t="s">
        <v>225</v>
      </c>
      <c r="D26" s="77" t="s">
        <v>231</v>
      </c>
      <c r="E26" s="77" t="s">
        <v>231</v>
      </c>
      <c r="F26" s="25" t="s">
        <v>74</v>
      </c>
      <c r="G26" s="25" t="s">
        <v>130</v>
      </c>
      <c r="H26" s="25" t="s">
        <v>205</v>
      </c>
      <c r="I26" s="25" t="s">
        <v>206</v>
      </c>
      <c r="J26" s="25" t="s">
        <v>170</v>
      </c>
      <c r="K26" s="25" t="s">
        <v>171</v>
      </c>
      <c r="L26" s="45">
        <v>500000</v>
      </c>
      <c r="M26" s="45">
        <v>500000</v>
      </c>
      <c r="N26" s="45">
        <v>500000</v>
      </c>
      <c r="O26" s="45"/>
      <c r="P26" s="45"/>
      <c r="Q26" s="45"/>
      <c r="R26" s="45"/>
      <c r="S26" s="45"/>
      <c r="T26" s="45"/>
      <c r="U26" s="45"/>
    </row>
  </sheetData>
  <mergeCells count="30">
    <mergeCell ref="A1:U1"/>
    <mergeCell ref="A2:U2"/>
    <mergeCell ref="L3:U3"/>
    <mergeCell ref="M4:O4"/>
    <mergeCell ref="P4:R4"/>
    <mergeCell ref="S4:U4"/>
    <mergeCell ref="A3:A5"/>
    <mergeCell ref="B3:B5"/>
    <mergeCell ref="B8:B11"/>
    <mergeCell ref="B12:B15"/>
    <mergeCell ref="C3:C5"/>
    <mergeCell ref="C8:C11"/>
    <mergeCell ref="C12:C15"/>
    <mergeCell ref="D3:D5"/>
    <mergeCell ref="D8:D11"/>
    <mergeCell ref="D12:D15"/>
    <mergeCell ref="E3:E5"/>
    <mergeCell ref="E8:E11"/>
    <mergeCell ref="E12:E15"/>
    <mergeCell ref="F3:F5"/>
    <mergeCell ref="F8:F11"/>
    <mergeCell ref="F12:F15"/>
    <mergeCell ref="G3:G5"/>
    <mergeCell ref="G8:G11"/>
    <mergeCell ref="G12:G15"/>
    <mergeCell ref="H3:H5"/>
    <mergeCell ref="I3:I5"/>
    <mergeCell ref="J3:J5"/>
    <mergeCell ref="K3:K5"/>
    <mergeCell ref="L4:L5"/>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54"/>
  <sheetViews>
    <sheetView topLeftCell="A31" workbookViewId="0">
      <selection activeCell="F5" sqref="F5"/>
    </sheetView>
  </sheetViews>
  <sheetFormatPr defaultColWidth="12.1666666666667" defaultRowHeight="14.25" customHeight="1" outlineLevelCol="5"/>
  <cols>
    <col min="1" max="1" width="15.6666666666667" style="54" customWidth="1"/>
    <col min="2" max="2" width="40.6666666666667" style="54" customWidth="1"/>
    <col min="3" max="4" width="12.1666666666667" style="54" customWidth="1"/>
    <col min="5" max="5" width="14.3333333333333" style="54" customWidth="1"/>
    <col min="6" max="6" width="26.3333333333333" style="54" customWidth="1"/>
    <col min="7" max="16384" width="12.1666666666667" style="2" customWidth="1"/>
  </cols>
  <sheetData>
    <row r="1" customHeight="1" spans="1:6">
      <c r="A1" s="17"/>
      <c r="B1" s="16"/>
      <c r="C1" s="16"/>
      <c r="D1" s="16"/>
      <c r="E1" s="16"/>
      <c r="F1" s="16"/>
    </row>
    <row r="2" ht="61.5" customHeight="1" spans="1:6">
      <c r="A2" s="18" t="s">
        <v>233</v>
      </c>
      <c r="B2" s="16"/>
      <c r="C2" s="16"/>
      <c r="D2" s="16"/>
      <c r="E2" s="16"/>
      <c r="F2" s="16"/>
    </row>
    <row r="3" customHeight="1" spans="1:6">
      <c r="A3" s="19"/>
      <c r="B3" s="16"/>
      <c r="C3" s="17"/>
      <c r="D3" s="17" t="s">
        <v>1</v>
      </c>
      <c r="E3" s="16"/>
      <c r="F3" s="16"/>
    </row>
    <row r="4" ht="42" customHeight="1" spans="1:6">
      <c r="A4" s="55" t="s">
        <v>234</v>
      </c>
      <c r="B4" s="55" t="s">
        <v>235</v>
      </c>
      <c r="C4" s="55" t="s">
        <v>236</v>
      </c>
      <c r="D4" s="55" t="s">
        <v>237</v>
      </c>
      <c r="E4" s="55" t="s">
        <v>238</v>
      </c>
      <c r="F4" s="55" t="s">
        <v>239</v>
      </c>
    </row>
    <row r="5" customHeight="1" spans="1:6">
      <c r="A5" s="56" t="s">
        <v>45</v>
      </c>
      <c r="B5" s="57"/>
      <c r="C5" s="58"/>
      <c r="D5" s="45">
        <v>9975</v>
      </c>
      <c r="E5" s="59"/>
      <c r="F5" s="45">
        <v>10017540</v>
      </c>
    </row>
    <row r="6" customHeight="1" spans="1:6">
      <c r="A6" s="60" t="s">
        <v>240</v>
      </c>
      <c r="B6" s="61" t="s">
        <v>128</v>
      </c>
      <c r="D6" s="45">
        <v>9975</v>
      </c>
      <c r="E6" s="59"/>
      <c r="F6" s="45">
        <v>10017540</v>
      </c>
    </row>
    <row r="7" customHeight="1" spans="1:6">
      <c r="A7" s="60" t="s">
        <v>240</v>
      </c>
      <c r="B7" s="61" t="s">
        <v>128</v>
      </c>
      <c r="C7" s="62" t="s">
        <v>241</v>
      </c>
      <c r="D7" s="45">
        <v>1</v>
      </c>
      <c r="E7" s="45">
        <v>200000</v>
      </c>
      <c r="F7" s="45">
        <v>200000</v>
      </c>
    </row>
    <row r="8" customHeight="1" spans="1:6">
      <c r="A8" s="60" t="s">
        <v>240</v>
      </c>
      <c r="B8" s="61" t="s">
        <v>128</v>
      </c>
      <c r="C8" s="62" t="s">
        <v>242</v>
      </c>
      <c r="D8" s="45">
        <v>80</v>
      </c>
      <c r="E8" s="45">
        <v>1150</v>
      </c>
      <c r="F8" s="45">
        <v>92000</v>
      </c>
    </row>
    <row r="9" customHeight="1" spans="1:6">
      <c r="A9" s="60" t="s">
        <v>240</v>
      </c>
      <c r="B9" s="61" t="s">
        <v>128</v>
      </c>
      <c r="C9" s="62" t="s">
        <v>243</v>
      </c>
      <c r="D9" s="45">
        <v>10</v>
      </c>
      <c r="E9" s="45">
        <v>2000</v>
      </c>
      <c r="F9" s="45">
        <v>20000</v>
      </c>
    </row>
    <row r="10" customHeight="1" spans="1:6">
      <c r="A10" s="60" t="s">
        <v>240</v>
      </c>
      <c r="B10" s="61" t="s">
        <v>128</v>
      </c>
      <c r="C10" s="62" t="s">
        <v>244</v>
      </c>
      <c r="D10" s="45">
        <v>612</v>
      </c>
      <c r="E10" s="45">
        <v>200</v>
      </c>
      <c r="F10" s="45">
        <v>122400</v>
      </c>
    </row>
    <row r="11" customHeight="1" spans="1:6">
      <c r="A11" s="60" t="s">
        <v>240</v>
      </c>
      <c r="B11" s="61" t="s">
        <v>128</v>
      </c>
      <c r="C11" s="62" t="s">
        <v>245</v>
      </c>
      <c r="D11" s="45">
        <v>40</v>
      </c>
      <c r="E11" s="45">
        <v>2000</v>
      </c>
      <c r="F11" s="45">
        <v>80000</v>
      </c>
    </row>
    <row r="12" customHeight="1" spans="1:6">
      <c r="A12" s="60" t="s">
        <v>240</v>
      </c>
      <c r="B12" s="61" t="s">
        <v>128</v>
      </c>
      <c r="C12" s="62" t="s">
        <v>246</v>
      </c>
      <c r="D12" s="45">
        <v>1440</v>
      </c>
      <c r="E12" s="45">
        <v>260</v>
      </c>
      <c r="F12" s="45">
        <v>374400</v>
      </c>
    </row>
    <row r="13" customHeight="1" spans="1:6">
      <c r="A13" s="60" t="s">
        <v>240</v>
      </c>
      <c r="B13" s="61" t="s">
        <v>128</v>
      </c>
      <c r="C13" s="62" t="s">
        <v>247</v>
      </c>
      <c r="D13" s="45">
        <v>4</v>
      </c>
      <c r="E13" s="45">
        <v>30000</v>
      </c>
      <c r="F13" s="45">
        <v>120000</v>
      </c>
    </row>
    <row r="14" customHeight="1" spans="1:6">
      <c r="A14" s="60" t="s">
        <v>240</v>
      </c>
      <c r="B14" s="61" t="s">
        <v>128</v>
      </c>
      <c r="C14" s="62" t="s">
        <v>248</v>
      </c>
      <c r="D14" s="45">
        <v>448</v>
      </c>
      <c r="E14" s="45">
        <v>300</v>
      </c>
      <c r="F14" s="45">
        <v>134400</v>
      </c>
    </row>
    <row r="15" customHeight="1" spans="1:6">
      <c r="A15" s="60" t="s">
        <v>240</v>
      </c>
      <c r="B15" s="61" t="s">
        <v>128</v>
      </c>
      <c r="C15" s="62" t="s">
        <v>249</v>
      </c>
      <c r="D15" s="45">
        <v>276</v>
      </c>
      <c r="E15" s="45">
        <v>2000</v>
      </c>
      <c r="F15" s="45">
        <v>552000</v>
      </c>
    </row>
    <row r="16" customHeight="1" spans="1:6">
      <c r="A16" s="60" t="s">
        <v>240</v>
      </c>
      <c r="B16" s="61" t="s">
        <v>128</v>
      </c>
      <c r="C16" s="62" t="s">
        <v>250</v>
      </c>
      <c r="D16" s="45">
        <v>600</v>
      </c>
      <c r="E16" s="45">
        <v>50</v>
      </c>
      <c r="F16" s="45">
        <v>30000</v>
      </c>
    </row>
    <row r="17" customHeight="1" spans="1:6">
      <c r="A17" s="60" t="s">
        <v>240</v>
      </c>
      <c r="B17" s="61" t="s">
        <v>128</v>
      </c>
      <c r="C17" s="62" t="s">
        <v>251</v>
      </c>
      <c r="D17" s="45">
        <v>1</v>
      </c>
      <c r="E17" s="45">
        <v>100000</v>
      </c>
      <c r="F17" s="45">
        <v>100000</v>
      </c>
    </row>
    <row r="18" customHeight="1" spans="1:6">
      <c r="A18" s="60" t="s">
        <v>240</v>
      </c>
      <c r="B18" s="61" t="s">
        <v>128</v>
      </c>
      <c r="C18" s="62" t="s">
        <v>252</v>
      </c>
      <c r="D18" s="45">
        <v>448</v>
      </c>
      <c r="E18" s="45">
        <v>800</v>
      </c>
      <c r="F18" s="45">
        <v>358400</v>
      </c>
    </row>
    <row r="19" customHeight="1" spans="1:6">
      <c r="A19" s="60" t="s">
        <v>240</v>
      </c>
      <c r="B19" s="61" t="s">
        <v>128</v>
      </c>
      <c r="C19" s="62" t="s">
        <v>253</v>
      </c>
      <c r="D19" s="45">
        <v>448</v>
      </c>
      <c r="E19" s="45">
        <v>150</v>
      </c>
      <c r="F19" s="45">
        <v>67200</v>
      </c>
    </row>
    <row r="20" customHeight="1" spans="1:6">
      <c r="A20" s="60" t="s">
        <v>240</v>
      </c>
      <c r="B20" s="61" t="s">
        <v>128</v>
      </c>
      <c r="C20" s="62" t="s">
        <v>254</v>
      </c>
      <c r="D20" s="45">
        <v>10</v>
      </c>
      <c r="E20" s="45">
        <v>3000</v>
      </c>
      <c r="F20" s="45">
        <v>30000</v>
      </c>
    </row>
    <row r="21" customHeight="1" spans="1:6">
      <c r="A21" s="60" t="s">
        <v>240</v>
      </c>
      <c r="B21" s="61" t="s">
        <v>128</v>
      </c>
      <c r="C21" s="62" t="s">
        <v>255</v>
      </c>
      <c r="D21" s="45">
        <v>1</v>
      </c>
      <c r="E21" s="45">
        <v>800000</v>
      </c>
      <c r="F21" s="45">
        <v>800000</v>
      </c>
    </row>
    <row r="22" customHeight="1" spans="1:6">
      <c r="A22" s="60" t="s">
        <v>240</v>
      </c>
      <c r="B22" s="61" t="s">
        <v>128</v>
      </c>
      <c r="C22" s="62" t="s">
        <v>256</v>
      </c>
      <c r="D22" s="45">
        <v>360</v>
      </c>
      <c r="E22" s="45">
        <v>200</v>
      </c>
      <c r="F22" s="45">
        <v>72000</v>
      </c>
    </row>
    <row r="23" customHeight="1" spans="1:6">
      <c r="A23" s="60" t="s">
        <v>240</v>
      </c>
      <c r="B23" s="61" t="s">
        <v>128</v>
      </c>
      <c r="C23" s="62" t="s">
        <v>257</v>
      </c>
      <c r="D23" s="45">
        <v>80</v>
      </c>
      <c r="E23" s="45">
        <v>1000</v>
      </c>
      <c r="F23" s="45">
        <v>80000</v>
      </c>
    </row>
    <row r="24" customHeight="1" spans="1:6">
      <c r="A24" s="60" t="s">
        <v>240</v>
      </c>
      <c r="B24" s="61" t="s">
        <v>128</v>
      </c>
      <c r="C24" s="62" t="s">
        <v>258</v>
      </c>
      <c r="D24" s="45">
        <v>80</v>
      </c>
      <c r="E24" s="45">
        <v>100</v>
      </c>
      <c r="F24" s="45">
        <v>8000</v>
      </c>
    </row>
    <row r="25" customHeight="1" spans="1:6">
      <c r="A25" s="60" t="s">
        <v>240</v>
      </c>
      <c r="B25" s="61" t="s">
        <v>128</v>
      </c>
      <c r="C25" s="62" t="s">
        <v>259</v>
      </c>
      <c r="D25" s="45">
        <v>212</v>
      </c>
      <c r="E25" s="45">
        <v>500</v>
      </c>
      <c r="F25" s="45">
        <v>106000</v>
      </c>
    </row>
    <row r="26" customHeight="1" spans="1:6">
      <c r="A26" s="60" t="s">
        <v>240</v>
      </c>
      <c r="B26" s="61" t="s">
        <v>128</v>
      </c>
      <c r="C26" s="62" t="s">
        <v>260</v>
      </c>
      <c r="D26" s="45">
        <v>276</v>
      </c>
      <c r="E26" s="45">
        <v>1000</v>
      </c>
      <c r="F26" s="45">
        <v>276000</v>
      </c>
    </row>
    <row r="27" customHeight="1" spans="1:6">
      <c r="A27" s="60" t="s">
        <v>240</v>
      </c>
      <c r="B27" s="61" t="s">
        <v>128</v>
      </c>
      <c r="C27" s="62" t="s">
        <v>261</v>
      </c>
      <c r="D27" s="45">
        <v>30</v>
      </c>
      <c r="E27" s="45">
        <v>2000</v>
      </c>
      <c r="F27" s="45">
        <v>60000</v>
      </c>
    </row>
    <row r="28" customHeight="1" spans="1:6">
      <c r="A28" s="60" t="s">
        <v>240</v>
      </c>
      <c r="B28" s="61" t="s">
        <v>128</v>
      </c>
      <c r="C28" s="62" t="s">
        <v>262</v>
      </c>
      <c r="D28" s="45">
        <v>276</v>
      </c>
      <c r="E28" s="45">
        <v>200</v>
      </c>
      <c r="F28" s="45">
        <v>55200</v>
      </c>
    </row>
    <row r="29" customHeight="1" spans="1:6">
      <c r="A29" s="60" t="s">
        <v>240</v>
      </c>
      <c r="B29" s="61" t="s">
        <v>128</v>
      </c>
      <c r="C29" s="62" t="s">
        <v>263</v>
      </c>
      <c r="D29" s="45">
        <v>612</v>
      </c>
      <c r="E29" s="45">
        <v>550</v>
      </c>
      <c r="F29" s="45">
        <v>336600</v>
      </c>
    </row>
    <row r="30" customHeight="1" spans="1:6">
      <c r="A30" s="60" t="s">
        <v>240</v>
      </c>
      <c r="B30" s="61" t="s">
        <v>128</v>
      </c>
      <c r="C30" s="62" t="s">
        <v>264</v>
      </c>
      <c r="D30" s="45">
        <v>1</v>
      </c>
      <c r="E30" s="45">
        <v>47275</v>
      </c>
      <c r="F30" s="45">
        <v>47275</v>
      </c>
    </row>
    <row r="31" customHeight="1" spans="1:6">
      <c r="A31" s="60" t="s">
        <v>240</v>
      </c>
      <c r="B31" s="61" t="s">
        <v>128</v>
      </c>
      <c r="C31" s="62" t="s">
        <v>265</v>
      </c>
      <c r="D31" s="45">
        <v>360</v>
      </c>
      <c r="E31" s="45">
        <v>600</v>
      </c>
      <c r="F31" s="45">
        <v>216000</v>
      </c>
    </row>
    <row r="32" customHeight="1" spans="1:6">
      <c r="A32" s="60" t="s">
        <v>240</v>
      </c>
      <c r="B32" s="61" t="s">
        <v>128</v>
      </c>
      <c r="C32" s="62" t="s">
        <v>266</v>
      </c>
      <c r="D32" s="45">
        <v>448</v>
      </c>
      <c r="E32" s="45">
        <v>2000</v>
      </c>
      <c r="F32" s="45">
        <v>896000</v>
      </c>
    </row>
    <row r="33" customHeight="1" spans="1:6">
      <c r="A33" s="60" t="s">
        <v>240</v>
      </c>
      <c r="B33" s="61" t="s">
        <v>128</v>
      </c>
      <c r="C33" s="62" t="s">
        <v>267</v>
      </c>
      <c r="D33" s="45">
        <v>53</v>
      </c>
      <c r="E33" s="45">
        <v>35000</v>
      </c>
      <c r="F33" s="45">
        <v>1855000</v>
      </c>
    </row>
    <row r="34" customHeight="1" spans="1:6">
      <c r="A34" s="60" t="s">
        <v>240</v>
      </c>
      <c r="B34" s="61" t="s">
        <v>128</v>
      </c>
      <c r="C34" s="62" t="s">
        <v>268</v>
      </c>
      <c r="D34" s="45">
        <v>40</v>
      </c>
      <c r="E34" s="45">
        <v>4000</v>
      </c>
      <c r="F34" s="45">
        <v>160000</v>
      </c>
    </row>
    <row r="35" customHeight="1" spans="1:6">
      <c r="A35" s="60" t="s">
        <v>240</v>
      </c>
      <c r="B35" s="61" t="s">
        <v>128</v>
      </c>
      <c r="C35" s="62" t="s">
        <v>269</v>
      </c>
      <c r="D35" s="45">
        <v>1</v>
      </c>
      <c r="E35" s="45">
        <v>1065065</v>
      </c>
      <c r="F35" s="45">
        <v>1065065</v>
      </c>
    </row>
    <row r="36" customHeight="1" spans="1:6">
      <c r="A36" s="60" t="s">
        <v>240</v>
      </c>
      <c r="B36" s="61" t="s">
        <v>128</v>
      </c>
      <c r="C36" s="62" t="s">
        <v>270</v>
      </c>
      <c r="D36" s="45">
        <v>10</v>
      </c>
      <c r="E36" s="45">
        <v>600</v>
      </c>
      <c r="F36" s="45">
        <v>6000</v>
      </c>
    </row>
    <row r="37" customHeight="1" spans="1:6">
      <c r="A37" s="60" t="s">
        <v>240</v>
      </c>
      <c r="B37" s="61" t="s">
        <v>128</v>
      </c>
      <c r="C37" s="62" t="s">
        <v>271</v>
      </c>
      <c r="D37" s="45">
        <v>224</v>
      </c>
      <c r="E37" s="45">
        <v>650</v>
      </c>
      <c r="F37" s="45">
        <v>145600</v>
      </c>
    </row>
    <row r="38" customHeight="1" spans="1:6">
      <c r="A38" s="60" t="s">
        <v>240</v>
      </c>
      <c r="B38" s="61" t="s">
        <v>128</v>
      </c>
      <c r="C38" s="62" t="s">
        <v>272</v>
      </c>
      <c r="D38" s="45">
        <v>1440</v>
      </c>
      <c r="E38" s="45">
        <v>140</v>
      </c>
      <c r="F38" s="45">
        <v>201600</v>
      </c>
    </row>
    <row r="39" customHeight="1" spans="1:6">
      <c r="A39" s="60" t="s">
        <v>240</v>
      </c>
      <c r="B39" s="61" t="s">
        <v>128</v>
      </c>
      <c r="C39" s="62" t="s">
        <v>273</v>
      </c>
      <c r="D39" s="45">
        <v>160</v>
      </c>
      <c r="E39" s="45">
        <v>300</v>
      </c>
      <c r="F39" s="45">
        <v>48000</v>
      </c>
    </row>
    <row r="40" customHeight="1" spans="1:6">
      <c r="A40" s="60" t="s">
        <v>240</v>
      </c>
      <c r="B40" s="61" t="s">
        <v>128</v>
      </c>
      <c r="C40" s="62" t="s">
        <v>274</v>
      </c>
      <c r="D40" s="45">
        <v>276</v>
      </c>
      <c r="E40" s="45">
        <v>400</v>
      </c>
      <c r="F40" s="45">
        <v>110400</v>
      </c>
    </row>
    <row r="41" customHeight="1" spans="1:6">
      <c r="A41" s="60" t="s">
        <v>240</v>
      </c>
      <c r="B41" s="61" t="s">
        <v>128</v>
      </c>
      <c r="C41" s="62" t="s">
        <v>275</v>
      </c>
      <c r="D41" s="45">
        <v>25</v>
      </c>
      <c r="E41" s="45">
        <v>2500</v>
      </c>
      <c r="F41" s="45">
        <v>62500</v>
      </c>
    </row>
    <row r="42" customHeight="1" spans="1:6">
      <c r="A42" s="60" t="s">
        <v>240</v>
      </c>
      <c r="B42" s="61" t="s">
        <v>128</v>
      </c>
      <c r="C42" s="62" t="s">
        <v>276</v>
      </c>
      <c r="D42" s="45">
        <v>10</v>
      </c>
      <c r="E42" s="45">
        <v>300</v>
      </c>
      <c r="F42" s="45">
        <v>3000</v>
      </c>
    </row>
    <row r="43" customHeight="1" spans="1:6">
      <c r="A43" s="60" t="s">
        <v>240</v>
      </c>
      <c r="B43" s="61" t="s">
        <v>128</v>
      </c>
      <c r="C43" s="62" t="s">
        <v>277</v>
      </c>
      <c r="D43" s="45">
        <v>150</v>
      </c>
      <c r="E43" s="45">
        <v>400</v>
      </c>
      <c r="F43" s="45">
        <v>60000</v>
      </c>
    </row>
    <row r="44" customHeight="1" spans="1:6">
      <c r="A44" s="60" t="s">
        <v>240</v>
      </c>
      <c r="B44" s="61" t="s">
        <v>128</v>
      </c>
      <c r="C44" s="62" t="s">
        <v>278</v>
      </c>
      <c r="D44" s="45">
        <v>40</v>
      </c>
      <c r="E44" s="45">
        <v>500</v>
      </c>
      <c r="F44" s="45">
        <v>20000</v>
      </c>
    </row>
    <row r="45" customHeight="1" spans="1:6">
      <c r="A45" s="60" t="s">
        <v>240</v>
      </c>
      <c r="B45" s="61" t="s">
        <v>128</v>
      </c>
      <c r="C45" s="62" t="s">
        <v>279</v>
      </c>
      <c r="D45" s="45">
        <v>40</v>
      </c>
      <c r="E45" s="45">
        <v>100</v>
      </c>
      <c r="F45" s="45">
        <v>4000</v>
      </c>
    </row>
    <row r="46" customHeight="1" spans="1:6">
      <c r="A46" s="60" t="s">
        <v>240</v>
      </c>
      <c r="B46" s="61" t="s">
        <v>128</v>
      </c>
      <c r="C46" s="62" t="s">
        <v>280</v>
      </c>
      <c r="D46" s="45">
        <v>53</v>
      </c>
      <c r="E46" s="45">
        <v>1000</v>
      </c>
      <c r="F46" s="45">
        <v>53000</v>
      </c>
    </row>
    <row r="47" customHeight="1" spans="1:6">
      <c r="A47" s="60" t="s">
        <v>240</v>
      </c>
      <c r="B47" s="61" t="s">
        <v>128</v>
      </c>
      <c r="C47" s="62" t="s">
        <v>281</v>
      </c>
      <c r="D47" s="45">
        <v>120</v>
      </c>
      <c r="E47" s="45">
        <v>300</v>
      </c>
      <c r="F47" s="45">
        <v>36000</v>
      </c>
    </row>
    <row r="48" customHeight="1" spans="1:6">
      <c r="A48" s="60" t="s">
        <v>240</v>
      </c>
      <c r="B48" s="61" t="s">
        <v>128</v>
      </c>
      <c r="C48" s="62" t="s">
        <v>282</v>
      </c>
      <c r="D48" s="45">
        <v>1</v>
      </c>
      <c r="E48" s="45">
        <v>132500</v>
      </c>
      <c r="F48" s="45">
        <v>132500</v>
      </c>
    </row>
    <row r="49" customHeight="1" spans="1:6">
      <c r="A49" s="60" t="s">
        <v>240</v>
      </c>
      <c r="B49" s="61" t="s">
        <v>128</v>
      </c>
      <c r="C49" s="62" t="s">
        <v>283</v>
      </c>
      <c r="D49" s="45">
        <v>1</v>
      </c>
      <c r="E49" s="45">
        <v>5000</v>
      </c>
      <c r="F49" s="45">
        <v>5000</v>
      </c>
    </row>
    <row r="50" customHeight="1" spans="1:6">
      <c r="A50" s="60" t="s">
        <v>240</v>
      </c>
      <c r="B50" s="61" t="s">
        <v>128</v>
      </c>
      <c r="C50" s="62" t="s">
        <v>284</v>
      </c>
      <c r="D50" s="45">
        <v>80</v>
      </c>
      <c r="E50" s="45">
        <v>4000</v>
      </c>
      <c r="F50" s="45">
        <v>320000</v>
      </c>
    </row>
    <row r="51" customHeight="1" spans="1:6">
      <c r="A51" s="60" t="s">
        <v>240</v>
      </c>
      <c r="B51" s="61" t="s">
        <v>128</v>
      </c>
      <c r="C51" s="62" t="s">
        <v>285</v>
      </c>
      <c r="D51" s="45">
        <v>80</v>
      </c>
      <c r="E51" s="45">
        <v>200</v>
      </c>
      <c r="F51" s="45">
        <v>16000</v>
      </c>
    </row>
    <row r="52" customHeight="1" spans="1:6">
      <c r="A52" s="60" t="s">
        <v>240</v>
      </c>
      <c r="B52" s="61" t="s">
        <v>128</v>
      </c>
      <c r="C52" s="62" t="s">
        <v>286</v>
      </c>
      <c r="D52" s="45">
        <v>10</v>
      </c>
      <c r="E52" s="45">
        <v>3000</v>
      </c>
      <c r="F52" s="45">
        <v>30000</v>
      </c>
    </row>
    <row r="53" customHeight="1" spans="1:6">
      <c r="A53" s="60" t="s">
        <v>240</v>
      </c>
      <c r="B53" s="61" t="s">
        <v>128</v>
      </c>
      <c r="C53" s="62" t="s">
        <v>287</v>
      </c>
      <c r="D53" s="45">
        <v>5</v>
      </c>
      <c r="E53" s="45">
        <v>70000</v>
      </c>
      <c r="F53" s="45">
        <v>350000</v>
      </c>
    </row>
    <row r="54" customHeight="1" spans="1:6">
      <c r="A54" s="60" t="s">
        <v>240</v>
      </c>
      <c r="B54" s="61" t="s">
        <v>128</v>
      </c>
      <c r="C54" s="62" t="s">
        <v>288</v>
      </c>
      <c r="D54" s="45">
        <v>2</v>
      </c>
      <c r="E54" s="45">
        <v>50000</v>
      </c>
      <c r="F54" s="45">
        <v>100000</v>
      </c>
    </row>
  </sheetData>
  <mergeCells count="5">
    <mergeCell ref="A1:F1"/>
    <mergeCell ref="A2:F2"/>
    <mergeCell ref="A3:B3"/>
    <mergeCell ref="D3:F3"/>
    <mergeCell ref="A5:B5"/>
  </mergeCells>
  <pageMargins left="0.697916666666667" right="0.697916666666667" top="0.75" bottom="0.75" header="0.291666666666667" footer="0.291666666666667"/>
  <pageSetup paperSize="9" orientation="portrait"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57"/>
  <sheetViews>
    <sheetView showGridLines="0" topLeftCell="H34" workbookViewId="0">
      <selection activeCell="D26" sqref="D26"/>
    </sheetView>
  </sheetViews>
  <sheetFormatPr defaultColWidth="10" defaultRowHeight="12.75" customHeight="1"/>
  <cols>
    <col min="1" max="1" width="43.6666666666667" style="16" customWidth="1"/>
    <col min="2" max="2" width="42.5" style="16" customWidth="1"/>
    <col min="3" max="3" width="13.1666666666667" style="16" customWidth="1"/>
    <col min="4" max="4" width="21.8333333333333" style="16" customWidth="1"/>
    <col min="5" max="5" width="31" style="16" customWidth="1"/>
    <col min="6" max="6" width="35.5" style="16" customWidth="1"/>
    <col min="7" max="7" width="13.8333333333333" style="16" customWidth="1"/>
    <col min="8" max="9" width="14.3333333333333" style="16" customWidth="1"/>
    <col min="10" max="10" width="16.3333333333333" style="2" customWidth="1"/>
    <col min="11" max="11" width="19.5" style="2" customWidth="1"/>
    <col min="12" max="12" width="18.6666666666667" style="2" customWidth="1"/>
    <col min="13" max="13" width="23.1666666666667" style="16" customWidth="1"/>
    <col min="14" max="14" width="24.6666666666667" style="16" customWidth="1"/>
    <col min="15" max="15" width="23" style="16" customWidth="1"/>
    <col min="16" max="16" width="26.1666666666667" style="16" customWidth="1"/>
    <col min="17" max="17" width="17.1666666666667" style="2" customWidth="1"/>
    <col min="18" max="18" width="21.5" style="16" customWidth="1"/>
    <col min="19" max="19" width="19.8333333333333" style="16" customWidth="1"/>
    <col min="20" max="20" width="19.6666666666667" style="16" customWidth="1"/>
    <col min="21" max="21" width="20.6666666666667" style="16" customWidth="1"/>
    <col min="22" max="22" width="22.8333333333333" style="16" customWidth="1"/>
    <col min="23" max="16384" width="10" style="2" customWidth="1"/>
  </cols>
  <sheetData>
    <row r="1" ht="17.25" customHeight="1" spans="1:1">
      <c r="A1" s="17"/>
    </row>
    <row r="2" ht="33.75" customHeight="1" spans="1:1">
      <c r="A2" s="18" t="s">
        <v>289</v>
      </c>
    </row>
    <row r="3" ht="17.25" customHeight="1" spans="1:13">
      <c r="A3" s="19"/>
      <c r="I3" s="17"/>
      <c r="J3" s="33"/>
      <c r="K3" s="33"/>
      <c r="L3" s="33"/>
      <c r="M3" s="17" t="s">
        <v>1</v>
      </c>
    </row>
    <row r="4" ht="18" customHeight="1" spans="1:22">
      <c r="A4" s="20" t="s">
        <v>290</v>
      </c>
      <c r="B4" s="20" t="s">
        <v>103</v>
      </c>
      <c r="C4" s="20" t="s">
        <v>104</v>
      </c>
      <c r="D4" s="20" t="s">
        <v>105</v>
      </c>
      <c r="E4" s="20" t="s">
        <v>291</v>
      </c>
      <c r="F4" s="20" t="s">
        <v>292</v>
      </c>
      <c r="G4" s="20" t="s">
        <v>293</v>
      </c>
      <c r="H4" s="20" t="s">
        <v>294</v>
      </c>
      <c r="I4" s="20" t="s">
        <v>238</v>
      </c>
      <c r="J4" s="34" t="s">
        <v>111</v>
      </c>
      <c r="K4" s="35"/>
      <c r="L4" s="35"/>
      <c r="M4" s="36" t="s">
        <v>111</v>
      </c>
      <c r="N4" s="37"/>
      <c r="O4" s="37"/>
      <c r="P4" s="37"/>
      <c r="Q4" s="47"/>
      <c r="R4" s="37"/>
      <c r="S4" s="37"/>
      <c r="T4" s="37"/>
      <c r="U4" s="37"/>
      <c r="V4" s="48"/>
    </row>
    <row r="5" ht="15" customHeight="1" spans="1:22">
      <c r="A5" s="21"/>
      <c r="B5" s="21"/>
      <c r="C5" s="21"/>
      <c r="D5" s="21"/>
      <c r="E5" s="21"/>
      <c r="F5" s="21"/>
      <c r="G5" s="21"/>
      <c r="H5" s="21"/>
      <c r="I5" s="21"/>
      <c r="J5" s="38" t="s">
        <v>112</v>
      </c>
      <c r="K5" s="38" t="s">
        <v>113</v>
      </c>
      <c r="L5" s="39" t="s">
        <v>114</v>
      </c>
      <c r="M5" s="40"/>
      <c r="N5" s="40"/>
      <c r="O5" s="40"/>
      <c r="P5" s="40"/>
      <c r="Q5" s="34" t="s">
        <v>115</v>
      </c>
      <c r="R5" s="49"/>
      <c r="S5" s="49"/>
      <c r="T5" s="50"/>
      <c r="U5" s="51" t="s">
        <v>116</v>
      </c>
      <c r="V5" s="52" t="s">
        <v>295</v>
      </c>
    </row>
    <row r="6" ht="24.75" customHeight="1" spans="1:22">
      <c r="A6" s="22"/>
      <c r="B6" s="22"/>
      <c r="C6" s="22"/>
      <c r="D6" s="22"/>
      <c r="E6" s="22"/>
      <c r="F6" s="22"/>
      <c r="G6" s="22"/>
      <c r="H6" s="22"/>
      <c r="I6" s="22"/>
      <c r="J6" s="41"/>
      <c r="K6" s="41"/>
      <c r="L6" s="42" t="s">
        <v>49</v>
      </c>
      <c r="M6" s="43" t="s">
        <v>296</v>
      </c>
      <c r="N6" s="43" t="s">
        <v>198</v>
      </c>
      <c r="O6" s="43" t="s">
        <v>297</v>
      </c>
      <c r="P6" s="43" t="s">
        <v>120</v>
      </c>
      <c r="Q6" s="42" t="s">
        <v>49</v>
      </c>
      <c r="R6" s="43" t="s">
        <v>121</v>
      </c>
      <c r="S6" s="43" t="s">
        <v>122</v>
      </c>
      <c r="T6" s="43" t="s">
        <v>51</v>
      </c>
      <c r="U6" s="53" t="s">
        <v>123</v>
      </c>
      <c r="V6" s="53" t="s">
        <v>124</v>
      </c>
    </row>
    <row r="7" ht="17.25" customHeight="1" spans="1:22">
      <c r="A7" s="23" t="s">
        <v>45</v>
      </c>
      <c r="B7" s="24"/>
      <c r="C7" s="24"/>
      <c r="D7" s="24"/>
      <c r="E7" s="24"/>
      <c r="F7" s="25"/>
      <c r="G7" s="25"/>
      <c r="H7" s="26"/>
      <c r="I7" s="44"/>
      <c r="J7" s="45">
        <v>20909960</v>
      </c>
      <c r="K7" s="45"/>
      <c r="L7" s="45">
        <v>20909960</v>
      </c>
      <c r="M7" s="45">
        <v>20909960</v>
      </c>
      <c r="N7" s="45"/>
      <c r="O7" s="45"/>
      <c r="P7" s="45"/>
      <c r="Q7" s="45"/>
      <c r="R7" s="45"/>
      <c r="S7" s="45"/>
      <c r="T7" s="45"/>
      <c r="U7" s="45"/>
      <c r="V7" s="45"/>
    </row>
    <row r="8" ht="18" customHeight="1" spans="1:22">
      <c r="A8" s="25" t="s">
        <v>128</v>
      </c>
      <c r="B8" s="27"/>
      <c r="C8" s="27"/>
      <c r="D8" s="27"/>
      <c r="E8" s="27"/>
      <c r="F8" s="27"/>
      <c r="G8" s="27"/>
      <c r="H8" s="28"/>
      <c r="I8" s="28"/>
      <c r="J8" s="45">
        <v>20909960</v>
      </c>
      <c r="K8" s="45"/>
      <c r="L8" s="45">
        <v>20909960</v>
      </c>
      <c r="M8" s="45">
        <v>20909960</v>
      </c>
      <c r="N8" s="45"/>
      <c r="O8" s="45"/>
      <c r="P8" s="45"/>
      <c r="Q8" s="45"/>
      <c r="R8" s="45"/>
      <c r="S8" s="45"/>
      <c r="T8" s="45"/>
      <c r="U8" s="45"/>
      <c r="V8" s="45"/>
    </row>
    <row r="9" ht="16.5" customHeight="1" spans="1:22">
      <c r="A9" s="29"/>
      <c r="B9" s="30" t="s">
        <v>217</v>
      </c>
      <c r="C9" s="30" t="s">
        <v>70</v>
      </c>
      <c r="D9" s="30" t="s">
        <v>212</v>
      </c>
      <c r="E9" s="30" t="s">
        <v>298</v>
      </c>
      <c r="F9" s="30" t="s">
        <v>268</v>
      </c>
      <c r="G9" s="30" t="s">
        <v>299</v>
      </c>
      <c r="H9" s="31">
        <v>40</v>
      </c>
      <c r="I9" s="31">
        <v>4000</v>
      </c>
      <c r="J9" s="45">
        <v>160000</v>
      </c>
      <c r="K9" s="45"/>
      <c r="L9" s="45">
        <v>160000</v>
      </c>
      <c r="M9" s="46">
        <v>160000</v>
      </c>
      <c r="N9" s="46"/>
      <c r="O9" s="46"/>
      <c r="P9" s="46"/>
      <c r="Q9" s="45"/>
      <c r="R9" s="46"/>
      <c r="S9" s="46"/>
      <c r="T9" s="46"/>
      <c r="U9" s="46"/>
      <c r="V9" s="46"/>
    </row>
    <row r="10" ht="16.5" customHeight="1" spans="1:22">
      <c r="A10" s="32"/>
      <c r="B10" s="30" t="s">
        <v>217</v>
      </c>
      <c r="C10" s="30" t="s">
        <v>70</v>
      </c>
      <c r="D10" s="30" t="s">
        <v>212</v>
      </c>
      <c r="E10" s="30" t="s">
        <v>300</v>
      </c>
      <c r="F10" s="30" t="s">
        <v>271</v>
      </c>
      <c r="G10" s="30" t="s">
        <v>301</v>
      </c>
      <c r="H10" s="31">
        <v>224</v>
      </c>
      <c r="I10" s="31">
        <v>650</v>
      </c>
      <c r="J10" s="45">
        <v>145600</v>
      </c>
      <c r="K10" s="45"/>
      <c r="L10" s="45">
        <v>145600</v>
      </c>
      <c r="M10" s="46">
        <v>145600</v>
      </c>
      <c r="N10" s="46"/>
      <c r="O10" s="46"/>
      <c r="P10" s="46"/>
      <c r="Q10" s="45"/>
      <c r="R10" s="46"/>
      <c r="S10" s="46"/>
      <c r="T10" s="46"/>
      <c r="U10" s="46"/>
      <c r="V10" s="46"/>
    </row>
    <row r="11" ht="16.5" customHeight="1" spans="1:22">
      <c r="A11" s="32"/>
      <c r="B11" s="30" t="s">
        <v>217</v>
      </c>
      <c r="C11" s="30" t="s">
        <v>70</v>
      </c>
      <c r="D11" s="30" t="s">
        <v>212</v>
      </c>
      <c r="E11" s="30" t="s">
        <v>302</v>
      </c>
      <c r="F11" s="30" t="s">
        <v>278</v>
      </c>
      <c r="G11" s="30" t="s">
        <v>303</v>
      </c>
      <c r="H11" s="31">
        <v>40</v>
      </c>
      <c r="I11" s="31">
        <v>500</v>
      </c>
      <c r="J11" s="45">
        <v>20000</v>
      </c>
      <c r="K11" s="45"/>
      <c r="L11" s="45">
        <v>20000</v>
      </c>
      <c r="M11" s="46">
        <v>20000</v>
      </c>
      <c r="N11" s="46"/>
      <c r="O11" s="46"/>
      <c r="P11" s="46"/>
      <c r="Q11" s="45"/>
      <c r="R11" s="46"/>
      <c r="S11" s="46"/>
      <c r="T11" s="46"/>
      <c r="U11" s="46"/>
      <c r="V11" s="46"/>
    </row>
    <row r="12" ht="16.5" customHeight="1" spans="1:22">
      <c r="A12" s="32"/>
      <c r="B12" s="30" t="s">
        <v>217</v>
      </c>
      <c r="C12" s="30" t="s">
        <v>70</v>
      </c>
      <c r="D12" s="30" t="s">
        <v>212</v>
      </c>
      <c r="E12" s="30" t="s">
        <v>304</v>
      </c>
      <c r="F12" s="30" t="s">
        <v>257</v>
      </c>
      <c r="G12" s="30" t="s">
        <v>303</v>
      </c>
      <c r="H12" s="31">
        <v>80</v>
      </c>
      <c r="I12" s="31">
        <v>1000</v>
      </c>
      <c r="J12" s="45">
        <v>80000</v>
      </c>
      <c r="K12" s="45"/>
      <c r="L12" s="45">
        <v>80000</v>
      </c>
      <c r="M12" s="46">
        <v>80000</v>
      </c>
      <c r="N12" s="46"/>
      <c r="O12" s="46"/>
      <c r="P12" s="46"/>
      <c r="Q12" s="45"/>
      <c r="R12" s="46"/>
      <c r="S12" s="46"/>
      <c r="T12" s="46"/>
      <c r="U12" s="46"/>
      <c r="V12" s="46"/>
    </row>
    <row r="13" ht="16.5" customHeight="1" spans="1:22">
      <c r="A13" s="32"/>
      <c r="B13" s="30" t="s">
        <v>217</v>
      </c>
      <c r="C13" s="30" t="s">
        <v>70</v>
      </c>
      <c r="D13" s="30" t="s">
        <v>212</v>
      </c>
      <c r="E13" s="30" t="s">
        <v>298</v>
      </c>
      <c r="F13" s="30" t="s">
        <v>248</v>
      </c>
      <c r="G13" s="30" t="s">
        <v>299</v>
      </c>
      <c r="H13" s="31">
        <v>448</v>
      </c>
      <c r="I13" s="31">
        <v>300</v>
      </c>
      <c r="J13" s="45">
        <v>134400</v>
      </c>
      <c r="K13" s="45"/>
      <c r="L13" s="45">
        <v>134400</v>
      </c>
      <c r="M13" s="46">
        <v>134400</v>
      </c>
      <c r="N13" s="46"/>
      <c r="O13" s="46"/>
      <c r="P13" s="46"/>
      <c r="Q13" s="45"/>
      <c r="R13" s="46"/>
      <c r="S13" s="46"/>
      <c r="T13" s="46"/>
      <c r="U13" s="46"/>
      <c r="V13" s="46"/>
    </row>
    <row r="14" ht="16.5" customHeight="1" spans="1:22">
      <c r="A14" s="32"/>
      <c r="B14" s="30" t="s">
        <v>217</v>
      </c>
      <c r="C14" s="30" t="s">
        <v>70</v>
      </c>
      <c r="D14" s="30" t="s">
        <v>212</v>
      </c>
      <c r="E14" s="30" t="s">
        <v>305</v>
      </c>
      <c r="F14" s="30" t="s">
        <v>282</v>
      </c>
      <c r="G14" s="30" t="s">
        <v>306</v>
      </c>
      <c r="H14" s="31">
        <v>1</v>
      </c>
      <c r="I14" s="31">
        <v>132500</v>
      </c>
      <c r="J14" s="45">
        <v>132500</v>
      </c>
      <c r="K14" s="45"/>
      <c r="L14" s="45">
        <v>132500</v>
      </c>
      <c r="M14" s="46">
        <v>132500</v>
      </c>
      <c r="N14" s="46"/>
      <c r="O14" s="46"/>
      <c r="P14" s="46"/>
      <c r="Q14" s="45"/>
      <c r="R14" s="46"/>
      <c r="S14" s="46"/>
      <c r="T14" s="46"/>
      <c r="U14" s="46"/>
      <c r="V14" s="46"/>
    </row>
    <row r="15" ht="16.5" customHeight="1" spans="1:22">
      <c r="A15" s="32"/>
      <c r="B15" s="30" t="s">
        <v>217</v>
      </c>
      <c r="C15" s="30" t="s">
        <v>70</v>
      </c>
      <c r="D15" s="30" t="s">
        <v>212</v>
      </c>
      <c r="E15" s="30" t="s">
        <v>304</v>
      </c>
      <c r="F15" s="30" t="s">
        <v>285</v>
      </c>
      <c r="G15" s="30" t="s">
        <v>303</v>
      </c>
      <c r="H15" s="31">
        <v>80</v>
      </c>
      <c r="I15" s="31">
        <v>200</v>
      </c>
      <c r="J15" s="45">
        <v>16000</v>
      </c>
      <c r="K15" s="45"/>
      <c r="L15" s="45">
        <v>16000</v>
      </c>
      <c r="M15" s="46">
        <v>16000</v>
      </c>
      <c r="N15" s="46"/>
      <c r="O15" s="46"/>
      <c r="P15" s="46"/>
      <c r="Q15" s="45"/>
      <c r="R15" s="46"/>
      <c r="S15" s="46"/>
      <c r="T15" s="46"/>
      <c r="U15" s="46"/>
      <c r="V15" s="46"/>
    </row>
    <row r="16" ht="16.5" customHeight="1" spans="1:22">
      <c r="A16" s="32"/>
      <c r="B16" s="30" t="s">
        <v>217</v>
      </c>
      <c r="C16" s="30" t="s">
        <v>70</v>
      </c>
      <c r="D16" s="30" t="s">
        <v>212</v>
      </c>
      <c r="E16" s="30" t="s">
        <v>307</v>
      </c>
      <c r="F16" s="30" t="s">
        <v>241</v>
      </c>
      <c r="G16" s="30" t="s">
        <v>308</v>
      </c>
      <c r="H16" s="31">
        <v>1</v>
      </c>
      <c r="I16" s="31">
        <v>200000</v>
      </c>
      <c r="J16" s="45">
        <v>200000</v>
      </c>
      <c r="K16" s="45"/>
      <c r="L16" s="45">
        <v>200000</v>
      </c>
      <c r="M16" s="46">
        <v>200000</v>
      </c>
      <c r="N16" s="46"/>
      <c r="O16" s="46"/>
      <c r="P16" s="46"/>
      <c r="Q16" s="45"/>
      <c r="R16" s="46"/>
      <c r="S16" s="46"/>
      <c r="T16" s="46"/>
      <c r="U16" s="46"/>
      <c r="V16" s="46"/>
    </row>
    <row r="17" ht="16.5" customHeight="1" spans="1:22">
      <c r="A17" s="32"/>
      <c r="B17" s="30" t="s">
        <v>217</v>
      </c>
      <c r="C17" s="30" t="s">
        <v>70</v>
      </c>
      <c r="D17" s="30" t="s">
        <v>212</v>
      </c>
      <c r="E17" s="30" t="s">
        <v>302</v>
      </c>
      <c r="F17" s="30" t="s">
        <v>253</v>
      </c>
      <c r="G17" s="30" t="s">
        <v>303</v>
      </c>
      <c r="H17" s="31">
        <v>448</v>
      </c>
      <c r="I17" s="31">
        <v>150</v>
      </c>
      <c r="J17" s="45">
        <v>67200</v>
      </c>
      <c r="K17" s="45"/>
      <c r="L17" s="45">
        <v>67200</v>
      </c>
      <c r="M17" s="46">
        <v>67200</v>
      </c>
      <c r="N17" s="46"/>
      <c r="O17" s="46"/>
      <c r="P17" s="46"/>
      <c r="Q17" s="45"/>
      <c r="R17" s="46"/>
      <c r="S17" s="46"/>
      <c r="T17" s="46"/>
      <c r="U17" s="46"/>
      <c r="V17" s="46"/>
    </row>
    <row r="18" ht="16.5" customHeight="1" spans="1:22">
      <c r="A18" s="32"/>
      <c r="B18" s="30" t="s">
        <v>217</v>
      </c>
      <c r="C18" s="30" t="s">
        <v>70</v>
      </c>
      <c r="D18" s="30" t="s">
        <v>212</v>
      </c>
      <c r="E18" s="30" t="s">
        <v>309</v>
      </c>
      <c r="F18" s="30" t="s">
        <v>287</v>
      </c>
      <c r="G18" s="30" t="s">
        <v>299</v>
      </c>
      <c r="H18" s="31">
        <v>5</v>
      </c>
      <c r="I18" s="31">
        <v>70000</v>
      </c>
      <c r="J18" s="45">
        <v>350000</v>
      </c>
      <c r="K18" s="45"/>
      <c r="L18" s="45">
        <v>350000</v>
      </c>
      <c r="M18" s="46">
        <v>350000</v>
      </c>
      <c r="N18" s="46"/>
      <c r="O18" s="46"/>
      <c r="P18" s="46"/>
      <c r="Q18" s="45"/>
      <c r="R18" s="46"/>
      <c r="S18" s="46"/>
      <c r="T18" s="46"/>
      <c r="U18" s="46"/>
      <c r="V18" s="46"/>
    </row>
    <row r="19" ht="16.5" customHeight="1" spans="1:22">
      <c r="A19" s="32"/>
      <c r="B19" s="30" t="s">
        <v>217</v>
      </c>
      <c r="C19" s="30" t="s">
        <v>70</v>
      </c>
      <c r="D19" s="30" t="s">
        <v>212</v>
      </c>
      <c r="E19" s="30" t="s">
        <v>310</v>
      </c>
      <c r="F19" s="30" t="s">
        <v>280</v>
      </c>
      <c r="G19" s="30" t="s">
        <v>311</v>
      </c>
      <c r="H19" s="31">
        <v>53</v>
      </c>
      <c r="I19" s="31">
        <v>1000</v>
      </c>
      <c r="J19" s="45">
        <v>53000</v>
      </c>
      <c r="K19" s="45"/>
      <c r="L19" s="45">
        <v>53000</v>
      </c>
      <c r="M19" s="46">
        <v>53000</v>
      </c>
      <c r="N19" s="46"/>
      <c r="O19" s="46"/>
      <c r="P19" s="46"/>
      <c r="Q19" s="45"/>
      <c r="R19" s="46"/>
      <c r="S19" s="46"/>
      <c r="T19" s="46"/>
      <c r="U19" s="46"/>
      <c r="V19" s="46"/>
    </row>
    <row r="20" ht="16.5" customHeight="1" spans="1:22">
      <c r="A20" s="32"/>
      <c r="B20" s="30" t="s">
        <v>217</v>
      </c>
      <c r="C20" s="30" t="s">
        <v>70</v>
      </c>
      <c r="D20" s="30" t="s">
        <v>212</v>
      </c>
      <c r="E20" s="30" t="s">
        <v>312</v>
      </c>
      <c r="F20" s="30" t="s">
        <v>267</v>
      </c>
      <c r="G20" s="30" t="s">
        <v>313</v>
      </c>
      <c r="H20" s="31">
        <v>53</v>
      </c>
      <c r="I20" s="31">
        <v>35000</v>
      </c>
      <c r="J20" s="45">
        <v>1855000</v>
      </c>
      <c r="K20" s="45"/>
      <c r="L20" s="45">
        <v>1855000</v>
      </c>
      <c r="M20" s="46">
        <v>1855000</v>
      </c>
      <c r="N20" s="46"/>
      <c r="O20" s="46"/>
      <c r="P20" s="46"/>
      <c r="Q20" s="45"/>
      <c r="R20" s="46"/>
      <c r="S20" s="46"/>
      <c r="T20" s="46"/>
      <c r="U20" s="46"/>
      <c r="V20" s="46"/>
    </row>
    <row r="21" ht="16.5" customHeight="1" spans="1:22">
      <c r="A21" s="32"/>
      <c r="B21" s="30" t="s">
        <v>217</v>
      </c>
      <c r="C21" s="30" t="s">
        <v>70</v>
      </c>
      <c r="D21" s="30" t="s">
        <v>212</v>
      </c>
      <c r="E21" s="30" t="s">
        <v>298</v>
      </c>
      <c r="F21" s="30" t="s">
        <v>274</v>
      </c>
      <c r="G21" s="30" t="s">
        <v>299</v>
      </c>
      <c r="H21" s="31">
        <v>276</v>
      </c>
      <c r="I21" s="31">
        <v>400</v>
      </c>
      <c r="J21" s="45">
        <v>110400</v>
      </c>
      <c r="K21" s="45"/>
      <c r="L21" s="45">
        <v>110400</v>
      </c>
      <c r="M21" s="46">
        <v>110400</v>
      </c>
      <c r="N21" s="46"/>
      <c r="O21" s="46"/>
      <c r="P21" s="46"/>
      <c r="Q21" s="45"/>
      <c r="R21" s="46"/>
      <c r="S21" s="46"/>
      <c r="T21" s="46"/>
      <c r="U21" s="46"/>
      <c r="V21" s="46"/>
    </row>
    <row r="22" ht="16.5" customHeight="1" spans="1:22">
      <c r="A22" s="32"/>
      <c r="B22" s="30" t="s">
        <v>217</v>
      </c>
      <c r="C22" s="30" t="s">
        <v>70</v>
      </c>
      <c r="D22" s="30" t="s">
        <v>212</v>
      </c>
      <c r="E22" s="30" t="s">
        <v>300</v>
      </c>
      <c r="F22" s="30" t="s">
        <v>270</v>
      </c>
      <c r="G22" s="30" t="s">
        <v>314</v>
      </c>
      <c r="H22" s="31">
        <v>10</v>
      </c>
      <c r="I22" s="31">
        <v>600</v>
      </c>
      <c r="J22" s="45">
        <v>6000</v>
      </c>
      <c r="K22" s="45"/>
      <c r="L22" s="45">
        <v>6000</v>
      </c>
      <c r="M22" s="46">
        <v>6000</v>
      </c>
      <c r="N22" s="46"/>
      <c r="O22" s="46"/>
      <c r="P22" s="46"/>
      <c r="Q22" s="45"/>
      <c r="R22" s="46"/>
      <c r="S22" s="46"/>
      <c r="T22" s="46"/>
      <c r="U22" s="46"/>
      <c r="V22" s="46"/>
    </row>
    <row r="23" ht="16.5" customHeight="1" spans="1:22">
      <c r="A23" s="32"/>
      <c r="B23" s="30" t="s">
        <v>217</v>
      </c>
      <c r="C23" s="30" t="s">
        <v>70</v>
      </c>
      <c r="D23" s="30" t="s">
        <v>212</v>
      </c>
      <c r="E23" s="30" t="s">
        <v>302</v>
      </c>
      <c r="F23" s="30" t="s">
        <v>276</v>
      </c>
      <c r="G23" s="30" t="s">
        <v>303</v>
      </c>
      <c r="H23" s="31">
        <v>10</v>
      </c>
      <c r="I23" s="31">
        <v>300</v>
      </c>
      <c r="J23" s="45">
        <v>3000</v>
      </c>
      <c r="K23" s="45"/>
      <c r="L23" s="45">
        <v>3000</v>
      </c>
      <c r="M23" s="46">
        <v>3000</v>
      </c>
      <c r="N23" s="46"/>
      <c r="O23" s="46"/>
      <c r="P23" s="46"/>
      <c r="Q23" s="45"/>
      <c r="R23" s="46"/>
      <c r="S23" s="46"/>
      <c r="T23" s="46"/>
      <c r="U23" s="46"/>
      <c r="V23" s="46"/>
    </row>
    <row r="24" ht="16.5" customHeight="1" spans="1:22">
      <c r="A24" s="32"/>
      <c r="B24" s="30" t="s">
        <v>217</v>
      </c>
      <c r="C24" s="30" t="s">
        <v>70</v>
      </c>
      <c r="D24" s="30" t="s">
        <v>212</v>
      </c>
      <c r="E24" s="30" t="s">
        <v>298</v>
      </c>
      <c r="F24" s="30" t="s">
        <v>286</v>
      </c>
      <c r="G24" s="30" t="s">
        <v>299</v>
      </c>
      <c r="H24" s="31">
        <v>10</v>
      </c>
      <c r="I24" s="31">
        <v>3000</v>
      </c>
      <c r="J24" s="45">
        <v>30000</v>
      </c>
      <c r="K24" s="45"/>
      <c r="L24" s="45">
        <v>30000</v>
      </c>
      <c r="M24" s="46">
        <v>30000</v>
      </c>
      <c r="N24" s="46"/>
      <c r="O24" s="46"/>
      <c r="P24" s="46"/>
      <c r="Q24" s="45"/>
      <c r="R24" s="46"/>
      <c r="S24" s="46"/>
      <c r="T24" s="46"/>
      <c r="U24" s="46"/>
      <c r="V24" s="46"/>
    </row>
    <row r="25" ht="16.5" customHeight="1" spans="1:22">
      <c r="A25" s="32"/>
      <c r="B25" s="30" t="s">
        <v>217</v>
      </c>
      <c r="C25" s="30" t="s">
        <v>70</v>
      </c>
      <c r="D25" s="30" t="s">
        <v>212</v>
      </c>
      <c r="E25" s="30" t="s">
        <v>298</v>
      </c>
      <c r="F25" s="30" t="s">
        <v>277</v>
      </c>
      <c r="G25" s="30" t="s">
        <v>299</v>
      </c>
      <c r="H25" s="31">
        <v>150</v>
      </c>
      <c r="I25" s="31">
        <v>400</v>
      </c>
      <c r="J25" s="45">
        <v>60000</v>
      </c>
      <c r="K25" s="45"/>
      <c r="L25" s="45">
        <v>60000</v>
      </c>
      <c r="M25" s="46">
        <v>60000</v>
      </c>
      <c r="N25" s="46"/>
      <c r="O25" s="46"/>
      <c r="P25" s="46"/>
      <c r="Q25" s="45"/>
      <c r="R25" s="46"/>
      <c r="S25" s="46"/>
      <c r="T25" s="46"/>
      <c r="U25" s="46"/>
      <c r="V25" s="46"/>
    </row>
    <row r="26" ht="16.5" customHeight="1" spans="1:22">
      <c r="A26" s="32"/>
      <c r="B26" s="30" t="s">
        <v>217</v>
      </c>
      <c r="C26" s="30" t="s">
        <v>70</v>
      </c>
      <c r="D26" s="30" t="s">
        <v>212</v>
      </c>
      <c r="E26" s="30" t="s">
        <v>298</v>
      </c>
      <c r="F26" s="30" t="s">
        <v>245</v>
      </c>
      <c r="G26" s="30" t="s">
        <v>299</v>
      </c>
      <c r="H26" s="31">
        <v>40</v>
      </c>
      <c r="I26" s="31">
        <v>2000</v>
      </c>
      <c r="J26" s="45">
        <v>80000</v>
      </c>
      <c r="K26" s="45"/>
      <c r="L26" s="45">
        <v>80000</v>
      </c>
      <c r="M26" s="46">
        <v>80000</v>
      </c>
      <c r="N26" s="46"/>
      <c r="O26" s="46"/>
      <c r="P26" s="46"/>
      <c r="Q26" s="45"/>
      <c r="R26" s="46"/>
      <c r="S26" s="46"/>
      <c r="T26" s="46"/>
      <c r="U26" s="46"/>
      <c r="V26" s="46"/>
    </row>
    <row r="27" ht="16.5" customHeight="1" spans="1:22">
      <c r="A27" s="32"/>
      <c r="B27" s="30" t="s">
        <v>217</v>
      </c>
      <c r="C27" s="30" t="s">
        <v>70</v>
      </c>
      <c r="D27" s="30" t="s">
        <v>212</v>
      </c>
      <c r="E27" s="30" t="s">
        <v>302</v>
      </c>
      <c r="F27" s="30" t="s">
        <v>272</v>
      </c>
      <c r="G27" s="30" t="s">
        <v>303</v>
      </c>
      <c r="H27" s="31">
        <v>1440</v>
      </c>
      <c r="I27" s="31">
        <v>140</v>
      </c>
      <c r="J27" s="45">
        <v>201600</v>
      </c>
      <c r="K27" s="45"/>
      <c r="L27" s="45">
        <v>201600</v>
      </c>
      <c r="M27" s="46">
        <v>201600</v>
      </c>
      <c r="N27" s="46"/>
      <c r="O27" s="46"/>
      <c r="P27" s="46"/>
      <c r="Q27" s="45"/>
      <c r="R27" s="46"/>
      <c r="S27" s="46"/>
      <c r="T27" s="46"/>
      <c r="U27" s="46"/>
      <c r="V27" s="46"/>
    </row>
    <row r="28" ht="16.5" customHeight="1" spans="1:22">
      <c r="A28" s="32"/>
      <c r="B28" s="30" t="s">
        <v>217</v>
      </c>
      <c r="C28" s="30" t="s">
        <v>70</v>
      </c>
      <c r="D28" s="30" t="s">
        <v>212</v>
      </c>
      <c r="E28" s="30" t="s">
        <v>298</v>
      </c>
      <c r="F28" s="30" t="s">
        <v>254</v>
      </c>
      <c r="G28" s="30" t="s">
        <v>299</v>
      </c>
      <c r="H28" s="31">
        <v>10</v>
      </c>
      <c r="I28" s="31">
        <v>3000</v>
      </c>
      <c r="J28" s="45">
        <v>30000</v>
      </c>
      <c r="K28" s="45"/>
      <c r="L28" s="45">
        <v>30000</v>
      </c>
      <c r="M28" s="46">
        <v>30000</v>
      </c>
      <c r="N28" s="46"/>
      <c r="O28" s="46"/>
      <c r="P28" s="46"/>
      <c r="Q28" s="45"/>
      <c r="R28" s="46"/>
      <c r="S28" s="46"/>
      <c r="T28" s="46"/>
      <c r="U28" s="46"/>
      <c r="V28" s="46"/>
    </row>
    <row r="29" ht="16.5" customHeight="1" spans="1:22">
      <c r="A29" s="32"/>
      <c r="B29" s="30" t="s">
        <v>217</v>
      </c>
      <c r="C29" s="30" t="s">
        <v>70</v>
      </c>
      <c r="D29" s="30" t="s">
        <v>212</v>
      </c>
      <c r="E29" s="30" t="s">
        <v>315</v>
      </c>
      <c r="F29" s="30" t="s">
        <v>249</v>
      </c>
      <c r="G29" s="30" t="s">
        <v>299</v>
      </c>
      <c r="H29" s="31">
        <v>276</v>
      </c>
      <c r="I29" s="31">
        <v>2000</v>
      </c>
      <c r="J29" s="45">
        <v>552000</v>
      </c>
      <c r="K29" s="45"/>
      <c r="L29" s="45">
        <v>552000</v>
      </c>
      <c r="M29" s="46">
        <v>552000</v>
      </c>
      <c r="N29" s="46"/>
      <c r="O29" s="46"/>
      <c r="P29" s="46"/>
      <c r="Q29" s="45"/>
      <c r="R29" s="46"/>
      <c r="S29" s="46"/>
      <c r="T29" s="46"/>
      <c r="U29" s="46"/>
      <c r="V29" s="46"/>
    </row>
    <row r="30" ht="16.5" customHeight="1" spans="1:22">
      <c r="A30" s="32"/>
      <c r="B30" s="30" t="s">
        <v>217</v>
      </c>
      <c r="C30" s="30" t="s">
        <v>70</v>
      </c>
      <c r="D30" s="30" t="s">
        <v>212</v>
      </c>
      <c r="E30" s="30" t="s">
        <v>300</v>
      </c>
      <c r="F30" s="30" t="s">
        <v>247</v>
      </c>
      <c r="G30" s="30" t="s">
        <v>308</v>
      </c>
      <c r="H30" s="31">
        <v>4</v>
      </c>
      <c r="I30" s="31">
        <v>30000</v>
      </c>
      <c r="J30" s="45">
        <v>120000</v>
      </c>
      <c r="K30" s="45"/>
      <c r="L30" s="45">
        <v>120000</v>
      </c>
      <c r="M30" s="46">
        <v>120000</v>
      </c>
      <c r="N30" s="46"/>
      <c r="O30" s="46"/>
      <c r="P30" s="46"/>
      <c r="Q30" s="45"/>
      <c r="R30" s="46"/>
      <c r="S30" s="46"/>
      <c r="T30" s="46"/>
      <c r="U30" s="46"/>
      <c r="V30" s="46"/>
    </row>
    <row r="31" ht="16.5" customHeight="1" spans="1:22">
      <c r="A31" s="32"/>
      <c r="B31" s="30" t="s">
        <v>217</v>
      </c>
      <c r="C31" s="30" t="s">
        <v>70</v>
      </c>
      <c r="D31" s="30" t="s">
        <v>212</v>
      </c>
      <c r="E31" s="30" t="s">
        <v>316</v>
      </c>
      <c r="F31" s="30" t="s">
        <v>252</v>
      </c>
      <c r="G31" s="30" t="s">
        <v>308</v>
      </c>
      <c r="H31" s="31">
        <v>448</v>
      </c>
      <c r="I31" s="31">
        <v>800</v>
      </c>
      <c r="J31" s="45">
        <v>358400</v>
      </c>
      <c r="K31" s="45"/>
      <c r="L31" s="45">
        <v>358400</v>
      </c>
      <c r="M31" s="46">
        <v>358400</v>
      </c>
      <c r="N31" s="46"/>
      <c r="O31" s="46"/>
      <c r="P31" s="46"/>
      <c r="Q31" s="45"/>
      <c r="R31" s="46"/>
      <c r="S31" s="46"/>
      <c r="T31" s="46"/>
      <c r="U31" s="46"/>
      <c r="V31" s="46"/>
    </row>
    <row r="32" ht="16.5" customHeight="1" spans="1:22">
      <c r="A32" s="32"/>
      <c r="B32" s="30" t="s">
        <v>217</v>
      </c>
      <c r="C32" s="30" t="s">
        <v>70</v>
      </c>
      <c r="D32" s="30" t="s">
        <v>212</v>
      </c>
      <c r="E32" s="30" t="s">
        <v>317</v>
      </c>
      <c r="F32" s="30" t="s">
        <v>288</v>
      </c>
      <c r="G32" s="30" t="s">
        <v>299</v>
      </c>
      <c r="H32" s="31">
        <v>2</v>
      </c>
      <c r="I32" s="31">
        <v>50000</v>
      </c>
      <c r="J32" s="45">
        <v>100000</v>
      </c>
      <c r="K32" s="45"/>
      <c r="L32" s="45">
        <v>100000</v>
      </c>
      <c r="M32" s="46">
        <v>100000</v>
      </c>
      <c r="N32" s="46"/>
      <c r="O32" s="46"/>
      <c r="P32" s="46"/>
      <c r="Q32" s="45"/>
      <c r="R32" s="46"/>
      <c r="S32" s="46"/>
      <c r="T32" s="46"/>
      <c r="U32" s="46"/>
      <c r="V32" s="46"/>
    </row>
    <row r="33" ht="16.5" customHeight="1" spans="1:22">
      <c r="A33" s="32"/>
      <c r="B33" s="30" t="s">
        <v>217</v>
      </c>
      <c r="C33" s="30" t="s">
        <v>70</v>
      </c>
      <c r="D33" s="30" t="s">
        <v>212</v>
      </c>
      <c r="E33" s="30" t="s">
        <v>310</v>
      </c>
      <c r="F33" s="30" t="s">
        <v>259</v>
      </c>
      <c r="G33" s="30" t="s">
        <v>311</v>
      </c>
      <c r="H33" s="31">
        <v>212</v>
      </c>
      <c r="I33" s="31">
        <v>500</v>
      </c>
      <c r="J33" s="45">
        <v>106000</v>
      </c>
      <c r="K33" s="45"/>
      <c r="L33" s="45">
        <v>106000</v>
      </c>
      <c r="M33" s="46">
        <v>106000</v>
      </c>
      <c r="N33" s="46"/>
      <c r="O33" s="46"/>
      <c r="P33" s="46"/>
      <c r="Q33" s="45"/>
      <c r="R33" s="46"/>
      <c r="S33" s="46"/>
      <c r="T33" s="46"/>
      <c r="U33" s="46"/>
      <c r="V33" s="46"/>
    </row>
    <row r="34" ht="16.5" customHeight="1" spans="1:22">
      <c r="A34" s="32"/>
      <c r="B34" s="30" t="s">
        <v>217</v>
      </c>
      <c r="C34" s="30" t="s">
        <v>70</v>
      </c>
      <c r="D34" s="30" t="s">
        <v>212</v>
      </c>
      <c r="E34" s="30" t="s">
        <v>298</v>
      </c>
      <c r="F34" s="30" t="s">
        <v>284</v>
      </c>
      <c r="G34" s="30" t="s">
        <v>299</v>
      </c>
      <c r="H34" s="31">
        <v>80</v>
      </c>
      <c r="I34" s="31">
        <v>4000</v>
      </c>
      <c r="J34" s="45">
        <v>320000</v>
      </c>
      <c r="K34" s="45"/>
      <c r="L34" s="45">
        <v>320000</v>
      </c>
      <c r="M34" s="46">
        <v>320000</v>
      </c>
      <c r="N34" s="46"/>
      <c r="O34" s="46"/>
      <c r="P34" s="46"/>
      <c r="Q34" s="45"/>
      <c r="R34" s="46"/>
      <c r="S34" s="46"/>
      <c r="T34" s="46"/>
      <c r="U34" s="46"/>
      <c r="V34" s="46"/>
    </row>
    <row r="35" ht="16.5" customHeight="1" spans="1:22">
      <c r="A35" s="32"/>
      <c r="B35" s="30" t="s">
        <v>217</v>
      </c>
      <c r="C35" s="30" t="s">
        <v>70</v>
      </c>
      <c r="D35" s="30" t="s">
        <v>212</v>
      </c>
      <c r="E35" s="30" t="s">
        <v>298</v>
      </c>
      <c r="F35" s="30" t="s">
        <v>263</v>
      </c>
      <c r="G35" s="30" t="s">
        <v>299</v>
      </c>
      <c r="H35" s="31">
        <v>612</v>
      </c>
      <c r="I35" s="31">
        <v>550</v>
      </c>
      <c r="J35" s="45">
        <v>336600</v>
      </c>
      <c r="K35" s="45"/>
      <c r="L35" s="45">
        <v>336600</v>
      </c>
      <c r="M35" s="46">
        <v>336600</v>
      </c>
      <c r="N35" s="46"/>
      <c r="O35" s="46"/>
      <c r="P35" s="46"/>
      <c r="Q35" s="45"/>
      <c r="R35" s="46"/>
      <c r="S35" s="46"/>
      <c r="T35" s="46"/>
      <c r="U35" s="46"/>
      <c r="V35" s="46"/>
    </row>
    <row r="36" ht="16.5" customHeight="1" spans="1:22">
      <c r="A36" s="32"/>
      <c r="B36" s="30" t="s">
        <v>217</v>
      </c>
      <c r="C36" s="30" t="s">
        <v>70</v>
      </c>
      <c r="D36" s="30" t="s">
        <v>212</v>
      </c>
      <c r="E36" s="30" t="s">
        <v>298</v>
      </c>
      <c r="F36" s="30" t="s">
        <v>246</v>
      </c>
      <c r="G36" s="30" t="s">
        <v>299</v>
      </c>
      <c r="H36" s="31">
        <v>1440</v>
      </c>
      <c r="I36" s="31">
        <v>260</v>
      </c>
      <c r="J36" s="45">
        <v>374400</v>
      </c>
      <c r="K36" s="45"/>
      <c r="L36" s="45">
        <v>374400</v>
      </c>
      <c r="M36" s="46">
        <v>374400</v>
      </c>
      <c r="N36" s="46"/>
      <c r="O36" s="46"/>
      <c r="P36" s="46"/>
      <c r="Q36" s="45"/>
      <c r="R36" s="46"/>
      <c r="S36" s="46"/>
      <c r="T36" s="46"/>
      <c r="U36" s="46"/>
      <c r="V36" s="46"/>
    </row>
    <row r="37" ht="16.5" customHeight="1" spans="1:22">
      <c r="A37" s="32"/>
      <c r="B37" s="30" t="s">
        <v>217</v>
      </c>
      <c r="C37" s="30" t="s">
        <v>70</v>
      </c>
      <c r="D37" s="30" t="s">
        <v>212</v>
      </c>
      <c r="E37" s="30" t="s">
        <v>302</v>
      </c>
      <c r="F37" s="30" t="s">
        <v>256</v>
      </c>
      <c r="G37" s="30" t="s">
        <v>303</v>
      </c>
      <c r="H37" s="31">
        <v>360</v>
      </c>
      <c r="I37" s="31">
        <v>200</v>
      </c>
      <c r="J37" s="45">
        <v>72000</v>
      </c>
      <c r="K37" s="45"/>
      <c r="L37" s="45">
        <v>72000</v>
      </c>
      <c r="M37" s="46">
        <v>72000</v>
      </c>
      <c r="N37" s="46"/>
      <c r="O37" s="46"/>
      <c r="P37" s="46"/>
      <c r="Q37" s="45"/>
      <c r="R37" s="46"/>
      <c r="S37" s="46"/>
      <c r="T37" s="46"/>
      <c r="U37" s="46"/>
      <c r="V37" s="46"/>
    </row>
    <row r="38" ht="16.5" customHeight="1" spans="1:22">
      <c r="A38" s="32"/>
      <c r="B38" s="30" t="s">
        <v>217</v>
      </c>
      <c r="C38" s="30" t="s">
        <v>70</v>
      </c>
      <c r="D38" s="30" t="s">
        <v>212</v>
      </c>
      <c r="E38" s="30" t="s">
        <v>318</v>
      </c>
      <c r="F38" s="30" t="s">
        <v>269</v>
      </c>
      <c r="G38" s="30" t="s">
        <v>306</v>
      </c>
      <c r="H38" s="31">
        <v>1</v>
      </c>
      <c r="I38" s="31">
        <v>1065065</v>
      </c>
      <c r="J38" s="45">
        <v>1065065</v>
      </c>
      <c r="K38" s="45"/>
      <c r="L38" s="45">
        <v>1065065</v>
      </c>
      <c r="M38" s="46">
        <v>1065065</v>
      </c>
      <c r="N38" s="46"/>
      <c r="O38" s="46"/>
      <c r="P38" s="46"/>
      <c r="Q38" s="45"/>
      <c r="R38" s="46"/>
      <c r="S38" s="46"/>
      <c r="T38" s="46"/>
      <c r="U38" s="46"/>
      <c r="V38" s="46"/>
    </row>
    <row r="39" ht="16.5" customHeight="1" spans="1:22">
      <c r="A39" s="32"/>
      <c r="B39" s="30" t="s">
        <v>217</v>
      </c>
      <c r="C39" s="30" t="s">
        <v>70</v>
      </c>
      <c r="D39" s="30" t="s">
        <v>212</v>
      </c>
      <c r="E39" s="30" t="s">
        <v>302</v>
      </c>
      <c r="F39" s="30" t="s">
        <v>262</v>
      </c>
      <c r="G39" s="30" t="s">
        <v>303</v>
      </c>
      <c r="H39" s="31">
        <v>276</v>
      </c>
      <c r="I39" s="31">
        <v>200</v>
      </c>
      <c r="J39" s="45">
        <v>55200</v>
      </c>
      <c r="K39" s="45"/>
      <c r="L39" s="45">
        <v>55200</v>
      </c>
      <c r="M39" s="46">
        <v>55200</v>
      </c>
      <c r="N39" s="46"/>
      <c r="O39" s="46"/>
      <c r="P39" s="46"/>
      <c r="Q39" s="45"/>
      <c r="R39" s="46"/>
      <c r="S39" s="46"/>
      <c r="T39" s="46"/>
      <c r="U39" s="46"/>
      <c r="V39" s="46"/>
    </row>
    <row r="40" ht="16.5" customHeight="1" spans="1:22">
      <c r="A40" s="32"/>
      <c r="B40" s="30" t="s">
        <v>217</v>
      </c>
      <c r="C40" s="30" t="s">
        <v>70</v>
      </c>
      <c r="D40" s="30" t="s">
        <v>212</v>
      </c>
      <c r="E40" s="30" t="s">
        <v>319</v>
      </c>
      <c r="F40" s="30" t="s">
        <v>251</v>
      </c>
      <c r="G40" s="30" t="s">
        <v>306</v>
      </c>
      <c r="H40" s="31">
        <v>1</v>
      </c>
      <c r="I40" s="31">
        <v>100000</v>
      </c>
      <c r="J40" s="45">
        <v>100000</v>
      </c>
      <c r="K40" s="45"/>
      <c r="L40" s="45">
        <v>100000</v>
      </c>
      <c r="M40" s="46">
        <v>100000</v>
      </c>
      <c r="N40" s="46"/>
      <c r="O40" s="46"/>
      <c r="P40" s="46"/>
      <c r="Q40" s="45"/>
      <c r="R40" s="46"/>
      <c r="S40" s="46"/>
      <c r="T40" s="46"/>
      <c r="U40" s="46"/>
      <c r="V40" s="46"/>
    </row>
    <row r="41" ht="16.5" customHeight="1" spans="1:22">
      <c r="A41" s="32"/>
      <c r="B41" s="30" t="s">
        <v>217</v>
      </c>
      <c r="C41" s="30" t="s">
        <v>70</v>
      </c>
      <c r="D41" s="30" t="s">
        <v>212</v>
      </c>
      <c r="E41" s="30" t="s">
        <v>320</v>
      </c>
      <c r="F41" s="30" t="s">
        <v>242</v>
      </c>
      <c r="G41" s="30" t="s">
        <v>308</v>
      </c>
      <c r="H41" s="31">
        <v>80</v>
      </c>
      <c r="I41" s="31">
        <v>1150</v>
      </c>
      <c r="J41" s="45">
        <v>92000</v>
      </c>
      <c r="K41" s="45"/>
      <c r="L41" s="45">
        <v>92000</v>
      </c>
      <c r="M41" s="46">
        <v>92000</v>
      </c>
      <c r="N41" s="46"/>
      <c r="O41" s="46"/>
      <c r="P41" s="46"/>
      <c r="Q41" s="45"/>
      <c r="R41" s="46"/>
      <c r="S41" s="46"/>
      <c r="T41" s="46"/>
      <c r="U41" s="46"/>
      <c r="V41" s="46"/>
    </row>
    <row r="42" ht="16.5" customHeight="1" spans="1:22">
      <c r="A42" s="32"/>
      <c r="B42" s="30" t="s">
        <v>217</v>
      </c>
      <c r="C42" s="30" t="s">
        <v>70</v>
      </c>
      <c r="D42" s="30" t="s">
        <v>212</v>
      </c>
      <c r="E42" s="30" t="s">
        <v>302</v>
      </c>
      <c r="F42" s="30" t="s">
        <v>261</v>
      </c>
      <c r="G42" s="30" t="s">
        <v>299</v>
      </c>
      <c r="H42" s="31">
        <v>30</v>
      </c>
      <c r="I42" s="31">
        <v>2000</v>
      </c>
      <c r="J42" s="45">
        <v>60000</v>
      </c>
      <c r="K42" s="45"/>
      <c r="L42" s="45">
        <v>60000</v>
      </c>
      <c r="M42" s="46">
        <v>60000</v>
      </c>
      <c r="N42" s="46"/>
      <c r="O42" s="46"/>
      <c r="P42" s="46"/>
      <c r="Q42" s="45"/>
      <c r="R42" s="46"/>
      <c r="S42" s="46"/>
      <c r="T42" s="46"/>
      <c r="U42" s="46"/>
      <c r="V42" s="46"/>
    </row>
    <row r="43" ht="16.5" customHeight="1" spans="1:22">
      <c r="A43" s="32"/>
      <c r="B43" s="30" t="s">
        <v>217</v>
      </c>
      <c r="C43" s="30" t="s">
        <v>70</v>
      </c>
      <c r="D43" s="30" t="s">
        <v>212</v>
      </c>
      <c r="E43" s="30" t="s">
        <v>321</v>
      </c>
      <c r="F43" s="30" t="s">
        <v>264</v>
      </c>
      <c r="G43" s="30" t="s">
        <v>306</v>
      </c>
      <c r="H43" s="31">
        <v>1</v>
      </c>
      <c r="I43" s="31">
        <v>47275</v>
      </c>
      <c r="J43" s="45">
        <v>47275</v>
      </c>
      <c r="K43" s="45"/>
      <c r="L43" s="45">
        <v>47275</v>
      </c>
      <c r="M43" s="46">
        <v>47275</v>
      </c>
      <c r="N43" s="46"/>
      <c r="O43" s="46"/>
      <c r="P43" s="46"/>
      <c r="Q43" s="45"/>
      <c r="R43" s="46"/>
      <c r="S43" s="46"/>
      <c r="T43" s="46"/>
      <c r="U43" s="46"/>
      <c r="V43" s="46"/>
    </row>
    <row r="44" ht="16.5" customHeight="1" spans="1:22">
      <c r="A44" s="32"/>
      <c r="B44" s="30" t="s">
        <v>217</v>
      </c>
      <c r="C44" s="30" t="s">
        <v>70</v>
      </c>
      <c r="D44" s="30" t="s">
        <v>212</v>
      </c>
      <c r="E44" s="30" t="s">
        <v>302</v>
      </c>
      <c r="F44" s="30" t="s">
        <v>273</v>
      </c>
      <c r="G44" s="30" t="s">
        <v>303</v>
      </c>
      <c r="H44" s="31">
        <v>160</v>
      </c>
      <c r="I44" s="31">
        <v>300</v>
      </c>
      <c r="J44" s="45">
        <v>48000</v>
      </c>
      <c r="K44" s="45"/>
      <c r="L44" s="45">
        <v>48000</v>
      </c>
      <c r="M44" s="46">
        <v>48000</v>
      </c>
      <c r="N44" s="46"/>
      <c r="O44" s="46"/>
      <c r="P44" s="46"/>
      <c r="Q44" s="45"/>
      <c r="R44" s="46"/>
      <c r="S44" s="46"/>
      <c r="T44" s="46"/>
      <c r="U44" s="46"/>
      <c r="V44" s="46"/>
    </row>
    <row r="45" ht="16.5" customHeight="1" spans="1:22">
      <c r="A45" s="32"/>
      <c r="B45" s="30" t="s">
        <v>217</v>
      </c>
      <c r="C45" s="30" t="s">
        <v>70</v>
      </c>
      <c r="D45" s="30" t="s">
        <v>212</v>
      </c>
      <c r="E45" s="30" t="s">
        <v>302</v>
      </c>
      <c r="F45" s="30" t="s">
        <v>279</v>
      </c>
      <c r="G45" s="30" t="s">
        <v>303</v>
      </c>
      <c r="H45" s="31">
        <v>40</v>
      </c>
      <c r="I45" s="31">
        <v>100</v>
      </c>
      <c r="J45" s="45">
        <v>4000</v>
      </c>
      <c r="K45" s="45"/>
      <c r="L45" s="45">
        <v>4000</v>
      </c>
      <c r="M45" s="46">
        <v>4000</v>
      </c>
      <c r="N45" s="46"/>
      <c r="O45" s="46"/>
      <c r="P45" s="46"/>
      <c r="Q45" s="45"/>
      <c r="R45" s="46"/>
      <c r="S45" s="46"/>
      <c r="T45" s="46"/>
      <c r="U45" s="46"/>
      <c r="V45" s="46"/>
    </row>
    <row r="46" ht="16.5" customHeight="1" spans="1:22">
      <c r="A46" s="32"/>
      <c r="B46" s="30" t="s">
        <v>217</v>
      </c>
      <c r="C46" s="30" t="s">
        <v>70</v>
      </c>
      <c r="D46" s="30" t="s">
        <v>212</v>
      </c>
      <c r="E46" s="30" t="s">
        <v>322</v>
      </c>
      <c r="F46" s="30" t="s">
        <v>283</v>
      </c>
      <c r="G46" s="30" t="s">
        <v>313</v>
      </c>
      <c r="H46" s="31">
        <v>1</v>
      </c>
      <c r="I46" s="31">
        <v>5000</v>
      </c>
      <c r="J46" s="45">
        <v>5000</v>
      </c>
      <c r="K46" s="45"/>
      <c r="L46" s="45">
        <v>5000</v>
      </c>
      <c r="M46" s="46">
        <v>5000</v>
      </c>
      <c r="N46" s="46"/>
      <c r="O46" s="46"/>
      <c r="P46" s="46"/>
      <c r="Q46" s="45"/>
      <c r="R46" s="46"/>
      <c r="S46" s="46"/>
      <c r="T46" s="46"/>
      <c r="U46" s="46"/>
      <c r="V46" s="46"/>
    </row>
    <row r="47" ht="16.5" customHeight="1" spans="1:22">
      <c r="A47" s="32"/>
      <c r="B47" s="30" t="s">
        <v>217</v>
      </c>
      <c r="C47" s="30" t="s">
        <v>70</v>
      </c>
      <c r="D47" s="30" t="s">
        <v>212</v>
      </c>
      <c r="E47" s="30" t="s">
        <v>323</v>
      </c>
      <c r="F47" s="30" t="s">
        <v>243</v>
      </c>
      <c r="G47" s="30" t="s">
        <v>308</v>
      </c>
      <c r="H47" s="31">
        <v>10</v>
      </c>
      <c r="I47" s="31">
        <v>2000</v>
      </c>
      <c r="J47" s="45">
        <v>20000</v>
      </c>
      <c r="K47" s="45"/>
      <c r="L47" s="45">
        <v>20000</v>
      </c>
      <c r="M47" s="46">
        <v>20000</v>
      </c>
      <c r="N47" s="46"/>
      <c r="O47" s="46"/>
      <c r="P47" s="46"/>
      <c r="Q47" s="45"/>
      <c r="R47" s="46"/>
      <c r="S47" s="46"/>
      <c r="T47" s="46"/>
      <c r="U47" s="46"/>
      <c r="V47" s="46"/>
    </row>
    <row r="48" ht="16.5" customHeight="1" spans="1:22">
      <c r="A48" s="32"/>
      <c r="B48" s="30" t="s">
        <v>217</v>
      </c>
      <c r="C48" s="30" t="s">
        <v>70</v>
      </c>
      <c r="D48" s="30" t="s">
        <v>212</v>
      </c>
      <c r="E48" s="30" t="s">
        <v>304</v>
      </c>
      <c r="F48" s="30" t="s">
        <v>250</v>
      </c>
      <c r="G48" s="30" t="s">
        <v>303</v>
      </c>
      <c r="H48" s="31">
        <v>600</v>
      </c>
      <c r="I48" s="31">
        <v>50</v>
      </c>
      <c r="J48" s="45">
        <v>30000</v>
      </c>
      <c r="K48" s="45"/>
      <c r="L48" s="45">
        <v>30000</v>
      </c>
      <c r="M48" s="46">
        <v>30000</v>
      </c>
      <c r="N48" s="46"/>
      <c r="O48" s="46"/>
      <c r="P48" s="46"/>
      <c r="Q48" s="45"/>
      <c r="R48" s="46"/>
      <c r="S48" s="46"/>
      <c r="T48" s="46"/>
      <c r="U48" s="46"/>
      <c r="V48" s="46"/>
    </row>
    <row r="49" ht="16.5" customHeight="1" spans="1:22">
      <c r="A49" s="32"/>
      <c r="B49" s="30" t="s">
        <v>217</v>
      </c>
      <c r="C49" s="30" t="s">
        <v>70</v>
      </c>
      <c r="D49" s="30" t="s">
        <v>212</v>
      </c>
      <c r="E49" s="30" t="s">
        <v>298</v>
      </c>
      <c r="F49" s="30" t="s">
        <v>265</v>
      </c>
      <c r="G49" s="30" t="s">
        <v>299</v>
      </c>
      <c r="H49" s="31">
        <v>360</v>
      </c>
      <c r="I49" s="31">
        <v>600</v>
      </c>
      <c r="J49" s="45">
        <v>216000</v>
      </c>
      <c r="K49" s="45"/>
      <c r="L49" s="45">
        <v>216000</v>
      </c>
      <c r="M49" s="46">
        <v>216000</v>
      </c>
      <c r="N49" s="46"/>
      <c r="O49" s="46"/>
      <c r="P49" s="46"/>
      <c r="Q49" s="45"/>
      <c r="R49" s="46"/>
      <c r="S49" s="46"/>
      <c r="T49" s="46"/>
      <c r="U49" s="46"/>
      <c r="V49" s="46"/>
    </row>
    <row r="50" ht="16.5" customHeight="1" spans="1:22">
      <c r="A50" s="32"/>
      <c r="B50" s="30" t="s">
        <v>217</v>
      </c>
      <c r="C50" s="30" t="s">
        <v>70</v>
      </c>
      <c r="D50" s="30" t="s">
        <v>212</v>
      </c>
      <c r="E50" s="30" t="s">
        <v>324</v>
      </c>
      <c r="F50" s="30" t="s">
        <v>255</v>
      </c>
      <c r="G50" s="30" t="s">
        <v>306</v>
      </c>
      <c r="H50" s="31">
        <v>1</v>
      </c>
      <c r="I50" s="31">
        <v>800000</v>
      </c>
      <c r="J50" s="45">
        <v>800000</v>
      </c>
      <c r="K50" s="45"/>
      <c r="L50" s="45">
        <v>800000</v>
      </c>
      <c r="M50" s="46">
        <v>800000</v>
      </c>
      <c r="N50" s="46"/>
      <c r="O50" s="46"/>
      <c r="P50" s="46"/>
      <c r="Q50" s="45"/>
      <c r="R50" s="46"/>
      <c r="S50" s="46"/>
      <c r="T50" s="46"/>
      <c r="U50" s="46"/>
      <c r="V50" s="46"/>
    </row>
    <row r="51" ht="16.5" customHeight="1" spans="1:22">
      <c r="A51" s="32"/>
      <c r="B51" s="30" t="s">
        <v>217</v>
      </c>
      <c r="C51" s="30" t="s">
        <v>70</v>
      </c>
      <c r="D51" s="30" t="s">
        <v>212</v>
      </c>
      <c r="E51" s="30" t="s">
        <v>316</v>
      </c>
      <c r="F51" s="30" t="s">
        <v>260</v>
      </c>
      <c r="G51" s="30" t="s">
        <v>308</v>
      </c>
      <c r="H51" s="31">
        <v>276</v>
      </c>
      <c r="I51" s="31">
        <v>1000</v>
      </c>
      <c r="J51" s="45">
        <v>276000</v>
      </c>
      <c r="K51" s="45"/>
      <c r="L51" s="45">
        <v>276000</v>
      </c>
      <c r="M51" s="46">
        <v>276000</v>
      </c>
      <c r="N51" s="46"/>
      <c r="O51" s="46"/>
      <c r="P51" s="46"/>
      <c r="Q51" s="45"/>
      <c r="R51" s="46"/>
      <c r="S51" s="46"/>
      <c r="T51" s="46"/>
      <c r="U51" s="46"/>
      <c r="V51" s="46"/>
    </row>
    <row r="52" ht="16.5" customHeight="1" spans="1:22">
      <c r="A52" s="32"/>
      <c r="B52" s="30" t="s">
        <v>217</v>
      </c>
      <c r="C52" s="30" t="s">
        <v>70</v>
      </c>
      <c r="D52" s="30" t="s">
        <v>212</v>
      </c>
      <c r="E52" s="30" t="s">
        <v>323</v>
      </c>
      <c r="F52" s="30" t="s">
        <v>275</v>
      </c>
      <c r="G52" s="30" t="s">
        <v>308</v>
      </c>
      <c r="H52" s="31">
        <v>25</v>
      </c>
      <c r="I52" s="31">
        <v>2500</v>
      </c>
      <c r="J52" s="45">
        <v>62500</v>
      </c>
      <c r="K52" s="45"/>
      <c r="L52" s="45">
        <v>62500</v>
      </c>
      <c r="M52" s="46">
        <v>62500</v>
      </c>
      <c r="N52" s="46"/>
      <c r="O52" s="46"/>
      <c r="P52" s="46"/>
      <c r="Q52" s="45"/>
      <c r="R52" s="46"/>
      <c r="S52" s="46"/>
      <c r="T52" s="46"/>
      <c r="U52" s="46"/>
      <c r="V52" s="46"/>
    </row>
    <row r="53" ht="16.5" customHeight="1" spans="1:22">
      <c r="A53" s="32"/>
      <c r="B53" s="30" t="s">
        <v>217</v>
      </c>
      <c r="C53" s="30" t="s">
        <v>70</v>
      </c>
      <c r="D53" s="30" t="s">
        <v>212</v>
      </c>
      <c r="E53" s="30" t="s">
        <v>304</v>
      </c>
      <c r="F53" s="30" t="s">
        <v>244</v>
      </c>
      <c r="G53" s="30" t="s">
        <v>303</v>
      </c>
      <c r="H53" s="31">
        <v>612</v>
      </c>
      <c r="I53" s="31">
        <v>200</v>
      </c>
      <c r="J53" s="45">
        <v>122400</v>
      </c>
      <c r="K53" s="45"/>
      <c r="L53" s="45">
        <v>122400</v>
      </c>
      <c r="M53" s="46">
        <v>122400</v>
      </c>
      <c r="N53" s="46"/>
      <c r="O53" s="46"/>
      <c r="P53" s="46"/>
      <c r="Q53" s="45"/>
      <c r="R53" s="46"/>
      <c r="S53" s="46"/>
      <c r="T53" s="46"/>
      <c r="U53" s="46"/>
      <c r="V53" s="46"/>
    </row>
    <row r="54" ht="16.5" customHeight="1" spans="1:22">
      <c r="A54" s="32"/>
      <c r="B54" s="30" t="s">
        <v>217</v>
      </c>
      <c r="C54" s="30" t="s">
        <v>70</v>
      </c>
      <c r="D54" s="30" t="s">
        <v>212</v>
      </c>
      <c r="E54" s="30" t="s">
        <v>302</v>
      </c>
      <c r="F54" s="30" t="s">
        <v>281</v>
      </c>
      <c r="G54" s="30" t="s">
        <v>303</v>
      </c>
      <c r="H54" s="31">
        <v>120</v>
      </c>
      <c r="I54" s="31">
        <v>300</v>
      </c>
      <c r="J54" s="45">
        <v>36000</v>
      </c>
      <c r="K54" s="45"/>
      <c r="L54" s="45">
        <v>36000</v>
      </c>
      <c r="M54" s="46">
        <v>36000</v>
      </c>
      <c r="N54" s="46"/>
      <c r="O54" s="46"/>
      <c r="P54" s="46"/>
      <c r="Q54" s="45"/>
      <c r="R54" s="46"/>
      <c r="S54" s="46"/>
      <c r="T54" s="46"/>
      <c r="U54" s="46"/>
      <c r="V54" s="46"/>
    </row>
    <row r="55" ht="16.5" customHeight="1" spans="1:22">
      <c r="A55" s="32"/>
      <c r="B55" s="30" t="s">
        <v>217</v>
      </c>
      <c r="C55" s="30" t="s">
        <v>70</v>
      </c>
      <c r="D55" s="30" t="s">
        <v>212</v>
      </c>
      <c r="E55" s="30" t="s">
        <v>323</v>
      </c>
      <c r="F55" s="30" t="s">
        <v>258</v>
      </c>
      <c r="G55" s="30" t="s">
        <v>308</v>
      </c>
      <c r="H55" s="31">
        <v>80</v>
      </c>
      <c r="I55" s="31">
        <v>100</v>
      </c>
      <c r="J55" s="45">
        <v>8000</v>
      </c>
      <c r="K55" s="45"/>
      <c r="L55" s="45">
        <v>8000</v>
      </c>
      <c r="M55" s="46">
        <v>8000</v>
      </c>
      <c r="N55" s="46"/>
      <c r="O55" s="46"/>
      <c r="P55" s="46"/>
      <c r="Q55" s="45"/>
      <c r="R55" s="46"/>
      <c r="S55" s="46"/>
      <c r="T55" s="46"/>
      <c r="U55" s="46"/>
      <c r="V55" s="46"/>
    </row>
    <row r="56" ht="16.5" customHeight="1" spans="1:22">
      <c r="A56" s="32"/>
      <c r="B56" s="30" t="s">
        <v>217</v>
      </c>
      <c r="C56" s="30" t="s">
        <v>70</v>
      </c>
      <c r="D56" s="30" t="s">
        <v>212</v>
      </c>
      <c r="E56" s="30" t="s">
        <v>325</v>
      </c>
      <c r="F56" s="30" t="s">
        <v>266</v>
      </c>
      <c r="G56" s="30" t="s">
        <v>299</v>
      </c>
      <c r="H56" s="31">
        <v>448</v>
      </c>
      <c r="I56" s="31">
        <v>2000</v>
      </c>
      <c r="J56" s="45">
        <v>896000</v>
      </c>
      <c r="K56" s="45"/>
      <c r="L56" s="45">
        <v>896000</v>
      </c>
      <c r="M56" s="46">
        <v>896000</v>
      </c>
      <c r="N56" s="46"/>
      <c r="O56" s="46"/>
      <c r="P56" s="46"/>
      <c r="Q56" s="45"/>
      <c r="R56" s="46"/>
      <c r="S56" s="46"/>
      <c r="T56" s="46"/>
      <c r="U56" s="46"/>
      <c r="V56" s="46"/>
    </row>
    <row r="57" ht="16.5" customHeight="1" spans="1:22">
      <c r="A57" s="32"/>
      <c r="B57" s="30" t="s">
        <v>223</v>
      </c>
      <c r="C57" s="30" t="s">
        <v>70</v>
      </c>
      <c r="D57" s="30" t="s">
        <v>212</v>
      </c>
      <c r="E57" s="30" t="s">
        <v>326</v>
      </c>
      <c r="F57" s="30" t="s">
        <v>327</v>
      </c>
      <c r="G57" s="30" t="s">
        <v>328</v>
      </c>
      <c r="H57" s="31">
        <v>1</v>
      </c>
      <c r="I57" s="31">
        <v>10892420</v>
      </c>
      <c r="J57" s="45">
        <v>10892420</v>
      </c>
      <c r="K57" s="45"/>
      <c r="L57" s="45">
        <v>10892420</v>
      </c>
      <c r="M57" s="46">
        <v>10892420</v>
      </c>
      <c r="N57" s="46"/>
      <c r="O57" s="46"/>
      <c r="P57" s="46"/>
      <c r="Q57" s="45"/>
      <c r="R57" s="46"/>
      <c r="S57" s="46"/>
      <c r="T57" s="46"/>
      <c r="U57" s="46"/>
      <c r="V57" s="46"/>
    </row>
  </sheetData>
  <mergeCells count="19">
    <mergeCell ref="A1:V1"/>
    <mergeCell ref="A2:V2"/>
    <mergeCell ref="A3:H3"/>
    <mergeCell ref="M3:V3"/>
    <mergeCell ref="J4:V4"/>
    <mergeCell ref="L5:P5"/>
    <mergeCell ref="Q5:T5"/>
    <mergeCell ref="U5:V5"/>
    <mergeCell ref="A4:A6"/>
    <mergeCell ref="B4:B6"/>
    <mergeCell ref="C4:C6"/>
    <mergeCell ref="D4:D6"/>
    <mergeCell ref="E4:E6"/>
    <mergeCell ref="F4:F6"/>
    <mergeCell ref="G4:G6"/>
    <mergeCell ref="H4:H6"/>
    <mergeCell ref="I4:I6"/>
    <mergeCell ref="J5:J6"/>
    <mergeCell ref="K5:K6"/>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60"/>
  <sheetViews>
    <sheetView tabSelected="1" topLeftCell="A31" workbookViewId="0">
      <selection activeCell="F14" sqref="F14"/>
    </sheetView>
  </sheetViews>
  <sheetFormatPr defaultColWidth="10.6666666666667" defaultRowHeight="12" customHeight="1" outlineLevelCol="7"/>
  <cols>
    <col min="1" max="1" width="54.5" style="1" customWidth="1"/>
    <col min="2" max="2" width="33.8333333333333" style="1" customWidth="1"/>
    <col min="3" max="5" width="27.5" style="1" customWidth="1"/>
    <col min="6" max="6" width="29.3333333333333" style="1" customWidth="1"/>
    <col min="7" max="7" width="22" style="1" customWidth="1"/>
    <col min="8" max="8" width="23.5" style="1" customWidth="1"/>
    <col min="9" max="16384" width="10.6666666666667" style="2" customWidth="1"/>
  </cols>
  <sheetData>
    <row r="1" customHeight="1" spans="8:8">
      <c r="H1" s="3" t="s">
        <v>329</v>
      </c>
    </row>
    <row r="2" ht="28.5" customHeight="1" spans="1:8">
      <c r="A2" s="4" t="s">
        <v>330</v>
      </c>
      <c r="B2" s="4"/>
      <c r="C2" s="4"/>
      <c r="D2" s="4"/>
      <c r="E2" s="4"/>
      <c r="F2" s="4"/>
      <c r="G2" s="4"/>
      <c r="H2" s="4"/>
    </row>
    <row r="3" ht="13.5" customHeight="1" spans="1:1">
      <c r="A3" s="5" t="s">
        <v>331</v>
      </c>
    </row>
    <row r="4" ht="44.25" customHeight="1" spans="1:8">
      <c r="A4" s="6" t="s">
        <v>332</v>
      </c>
      <c r="B4" s="6" t="s">
        <v>333</v>
      </c>
      <c r="C4" s="6" t="s">
        <v>334</v>
      </c>
      <c r="D4" s="6" t="s">
        <v>335</v>
      </c>
      <c r="E4" s="6" t="s">
        <v>336</v>
      </c>
      <c r="F4" s="6" t="s">
        <v>337</v>
      </c>
      <c r="G4" s="6" t="s">
        <v>338</v>
      </c>
      <c r="H4" s="6" t="s">
        <v>339</v>
      </c>
    </row>
    <row r="5" ht="14.25" customHeight="1" spans="1:8">
      <c r="A5" s="7">
        <v>1</v>
      </c>
      <c r="B5" s="7">
        <v>2</v>
      </c>
      <c r="C5" s="7">
        <v>3</v>
      </c>
      <c r="D5" s="7">
        <v>4</v>
      </c>
      <c r="E5" s="7">
        <v>5</v>
      </c>
      <c r="F5" s="7">
        <v>6</v>
      </c>
      <c r="G5" s="7">
        <v>7</v>
      </c>
      <c r="H5" s="7">
        <v>8</v>
      </c>
    </row>
    <row r="6" ht="15" customHeight="1" spans="1:8">
      <c r="A6" s="8" t="s">
        <v>128</v>
      </c>
      <c r="B6" s="8"/>
      <c r="C6" s="8"/>
      <c r="D6" s="8"/>
      <c r="E6" s="9"/>
      <c r="F6" s="9"/>
      <c r="G6" s="9"/>
      <c r="H6" s="9"/>
    </row>
    <row r="7" ht="15" customHeight="1" spans="1:8">
      <c r="A7" s="10" t="s">
        <v>340</v>
      </c>
      <c r="B7" s="11" t="s">
        <v>341</v>
      </c>
      <c r="C7" s="9" t="s">
        <v>342</v>
      </c>
      <c r="D7" s="12" t="s">
        <v>343</v>
      </c>
      <c r="E7" s="13" t="s">
        <v>344</v>
      </c>
      <c r="F7" s="13" t="s">
        <v>345</v>
      </c>
      <c r="G7" s="13" t="s">
        <v>346</v>
      </c>
      <c r="H7" s="13" t="s">
        <v>346</v>
      </c>
    </row>
    <row r="8" ht="15" customHeight="1" spans="1:8">
      <c r="A8" s="14"/>
      <c r="B8" s="14"/>
      <c r="C8" s="9" t="s">
        <v>347</v>
      </c>
      <c r="D8" s="12" t="s">
        <v>348</v>
      </c>
      <c r="E8" s="13" t="s">
        <v>349</v>
      </c>
      <c r="F8" s="13" t="s">
        <v>350</v>
      </c>
      <c r="G8" s="13" t="s">
        <v>351</v>
      </c>
      <c r="H8" s="13" t="s">
        <v>351</v>
      </c>
    </row>
    <row r="9" ht="15" customHeight="1" spans="1:8">
      <c r="A9" s="15"/>
      <c r="B9" s="15"/>
      <c r="C9" s="9" t="s">
        <v>352</v>
      </c>
      <c r="D9" s="12" t="s">
        <v>353</v>
      </c>
      <c r="E9" s="13" t="s">
        <v>354</v>
      </c>
      <c r="F9" s="13" t="s">
        <v>355</v>
      </c>
      <c r="G9" s="13" t="s">
        <v>341</v>
      </c>
      <c r="H9" s="13" t="s">
        <v>341</v>
      </c>
    </row>
    <row r="10" ht="15" customHeight="1" spans="1:8">
      <c r="A10" s="10" t="s">
        <v>356</v>
      </c>
      <c r="B10" s="11" t="s">
        <v>357</v>
      </c>
      <c r="C10" s="9" t="s">
        <v>342</v>
      </c>
      <c r="D10" s="12" t="s">
        <v>358</v>
      </c>
      <c r="E10" s="13" t="s">
        <v>359</v>
      </c>
      <c r="F10" s="13">
        <v>10892420</v>
      </c>
      <c r="G10" s="13" t="s">
        <v>360</v>
      </c>
      <c r="H10" s="13" t="s">
        <v>361</v>
      </c>
    </row>
    <row r="11" ht="15" customHeight="1" spans="1:8">
      <c r="A11" s="14"/>
      <c r="B11" s="14"/>
      <c r="C11" s="9" t="s">
        <v>347</v>
      </c>
      <c r="D11" s="12" t="s">
        <v>362</v>
      </c>
      <c r="E11" s="13" t="s">
        <v>363</v>
      </c>
      <c r="F11" s="13" t="s">
        <v>364</v>
      </c>
      <c r="G11" s="13" t="s">
        <v>365</v>
      </c>
      <c r="H11" s="13" t="s">
        <v>365</v>
      </c>
    </row>
    <row r="12" ht="15" customHeight="1" spans="1:8">
      <c r="A12" s="14"/>
      <c r="B12" s="14"/>
      <c r="C12" s="9" t="s">
        <v>352</v>
      </c>
      <c r="D12" s="12" t="s">
        <v>353</v>
      </c>
      <c r="E12" s="13" t="s">
        <v>366</v>
      </c>
      <c r="F12" s="13" t="s">
        <v>355</v>
      </c>
      <c r="G12" s="13" t="s">
        <v>367</v>
      </c>
      <c r="H12" s="13" t="s">
        <v>367</v>
      </c>
    </row>
    <row r="13" ht="15" customHeight="1" spans="1:8">
      <c r="A13" s="15"/>
      <c r="B13" s="15"/>
      <c r="C13" s="9" t="s">
        <v>352</v>
      </c>
      <c r="D13" s="12" t="s">
        <v>353</v>
      </c>
      <c r="E13" s="13" t="s">
        <v>368</v>
      </c>
      <c r="F13" s="13" t="s">
        <v>355</v>
      </c>
      <c r="G13" s="13" t="s">
        <v>367</v>
      </c>
      <c r="H13" s="13" t="s">
        <v>367</v>
      </c>
    </row>
    <row r="14" ht="15" customHeight="1" spans="1:8">
      <c r="A14" s="10" t="s">
        <v>369</v>
      </c>
      <c r="B14" s="11" t="s">
        <v>370</v>
      </c>
      <c r="C14" s="9" t="s">
        <v>342</v>
      </c>
      <c r="D14" s="12" t="s">
        <v>343</v>
      </c>
      <c r="E14" s="13" t="s">
        <v>371</v>
      </c>
      <c r="F14" s="13" t="s">
        <v>372</v>
      </c>
      <c r="G14" s="13" t="s">
        <v>373</v>
      </c>
      <c r="H14" s="13" t="s">
        <v>374</v>
      </c>
    </row>
    <row r="15" ht="15" customHeight="1" spans="1:8">
      <c r="A15" s="14"/>
      <c r="B15" s="14"/>
      <c r="C15" s="9" t="s">
        <v>347</v>
      </c>
      <c r="D15" s="12" t="s">
        <v>348</v>
      </c>
      <c r="E15" s="13" t="s">
        <v>375</v>
      </c>
      <c r="F15" s="13" t="s">
        <v>376</v>
      </c>
      <c r="G15" s="13" t="s">
        <v>377</v>
      </c>
      <c r="H15" s="13" t="s">
        <v>374</v>
      </c>
    </row>
    <row r="16" ht="15" customHeight="1" spans="1:8">
      <c r="A16" s="14"/>
      <c r="B16" s="14"/>
      <c r="C16" s="9" t="s">
        <v>352</v>
      </c>
      <c r="D16" s="12" t="s">
        <v>353</v>
      </c>
      <c r="E16" s="13" t="s">
        <v>378</v>
      </c>
      <c r="F16" s="13" t="s">
        <v>355</v>
      </c>
      <c r="G16" s="13" t="s">
        <v>379</v>
      </c>
      <c r="H16" s="13" t="s">
        <v>374</v>
      </c>
    </row>
    <row r="17" ht="15" customHeight="1" spans="1:8">
      <c r="A17" s="14"/>
      <c r="B17" s="14"/>
      <c r="C17" s="9" t="s">
        <v>352</v>
      </c>
      <c r="D17" s="12" t="s">
        <v>353</v>
      </c>
      <c r="E17" s="13" t="s">
        <v>380</v>
      </c>
      <c r="F17" s="13" t="s">
        <v>355</v>
      </c>
      <c r="G17" s="13" t="s">
        <v>379</v>
      </c>
      <c r="H17" s="13" t="s">
        <v>374</v>
      </c>
    </row>
    <row r="18" ht="15" customHeight="1" spans="1:8">
      <c r="A18" s="15"/>
      <c r="B18" s="15"/>
      <c r="C18" s="9" t="s">
        <v>352</v>
      </c>
      <c r="D18" s="12" t="s">
        <v>353</v>
      </c>
      <c r="E18" s="13" t="s">
        <v>381</v>
      </c>
      <c r="F18" s="13" t="s">
        <v>355</v>
      </c>
      <c r="G18" s="13" t="s">
        <v>379</v>
      </c>
      <c r="H18" s="13" t="s">
        <v>374</v>
      </c>
    </row>
    <row r="19" ht="15" customHeight="1" spans="1:8">
      <c r="A19" s="10" t="s">
        <v>382</v>
      </c>
      <c r="B19" s="11" t="s">
        <v>383</v>
      </c>
      <c r="C19" s="9" t="s">
        <v>342</v>
      </c>
      <c r="D19" s="12" t="s">
        <v>358</v>
      </c>
      <c r="E19" s="13" t="s">
        <v>384</v>
      </c>
      <c r="F19" s="13" t="s">
        <v>385</v>
      </c>
      <c r="G19" s="13" t="s">
        <v>386</v>
      </c>
      <c r="H19" s="13" t="s">
        <v>387</v>
      </c>
    </row>
    <row r="20" ht="15" customHeight="1" spans="1:8">
      <c r="A20" s="14"/>
      <c r="B20" s="14"/>
      <c r="C20" s="9" t="s">
        <v>347</v>
      </c>
      <c r="D20" s="12" t="s">
        <v>348</v>
      </c>
      <c r="E20" s="13" t="s">
        <v>388</v>
      </c>
      <c r="F20" s="13" t="s">
        <v>389</v>
      </c>
      <c r="G20" s="13" t="s">
        <v>390</v>
      </c>
      <c r="H20" s="13" t="s">
        <v>391</v>
      </c>
    </row>
    <row r="21" ht="15" customHeight="1" spans="1:8">
      <c r="A21" s="14"/>
      <c r="B21" s="14"/>
      <c r="C21" s="9" t="s">
        <v>352</v>
      </c>
      <c r="D21" s="12" t="s">
        <v>353</v>
      </c>
      <c r="E21" s="13" t="s">
        <v>392</v>
      </c>
      <c r="F21" s="13" t="s">
        <v>355</v>
      </c>
      <c r="G21" s="13" t="s">
        <v>393</v>
      </c>
      <c r="H21" s="13" t="s">
        <v>387</v>
      </c>
    </row>
    <row r="22" ht="15" customHeight="1" spans="1:8">
      <c r="A22" s="14"/>
      <c r="B22" s="14"/>
      <c r="C22" s="9" t="s">
        <v>352</v>
      </c>
      <c r="D22" s="12" t="s">
        <v>353</v>
      </c>
      <c r="E22" s="13" t="s">
        <v>394</v>
      </c>
      <c r="F22" s="13" t="s">
        <v>355</v>
      </c>
      <c r="G22" s="13" t="s">
        <v>393</v>
      </c>
      <c r="H22" s="13" t="s">
        <v>387</v>
      </c>
    </row>
    <row r="23" ht="15" customHeight="1" spans="1:8">
      <c r="A23" s="15"/>
      <c r="B23" s="15"/>
      <c r="C23" s="9" t="s">
        <v>352</v>
      </c>
      <c r="D23" s="12" t="s">
        <v>353</v>
      </c>
      <c r="E23" s="13" t="s">
        <v>395</v>
      </c>
      <c r="F23" s="13" t="s">
        <v>355</v>
      </c>
      <c r="G23" s="13" t="s">
        <v>393</v>
      </c>
      <c r="H23" s="13" t="s">
        <v>387</v>
      </c>
    </row>
    <row r="24" ht="15" customHeight="1" spans="1:8">
      <c r="A24" s="10" t="s">
        <v>396</v>
      </c>
      <c r="B24" s="11" t="s">
        <v>397</v>
      </c>
      <c r="C24" s="9" t="s">
        <v>342</v>
      </c>
      <c r="D24" s="12" t="s">
        <v>343</v>
      </c>
      <c r="E24" s="13" t="s">
        <v>398</v>
      </c>
      <c r="F24" s="13" t="s">
        <v>399</v>
      </c>
      <c r="G24" s="13" t="s">
        <v>400</v>
      </c>
      <c r="H24" s="13" t="s">
        <v>401</v>
      </c>
    </row>
    <row r="25" ht="15" customHeight="1" spans="1:8">
      <c r="A25" s="14"/>
      <c r="B25" s="14"/>
      <c r="C25" s="9" t="s">
        <v>347</v>
      </c>
      <c r="D25" s="12" t="s">
        <v>348</v>
      </c>
      <c r="E25" s="13" t="s">
        <v>402</v>
      </c>
      <c r="F25" s="13" t="s">
        <v>403</v>
      </c>
      <c r="G25" s="13" t="s">
        <v>404</v>
      </c>
      <c r="H25" s="13" t="s">
        <v>405</v>
      </c>
    </row>
    <row r="26" ht="15" customHeight="1" spans="1:8">
      <c r="A26" s="14"/>
      <c r="B26" s="14"/>
      <c r="C26" s="9" t="s">
        <v>352</v>
      </c>
      <c r="D26" s="12" t="s">
        <v>353</v>
      </c>
      <c r="E26" s="13" t="s">
        <v>406</v>
      </c>
      <c r="F26" s="13" t="s">
        <v>355</v>
      </c>
      <c r="G26" s="13" t="s">
        <v>407</v>
      </c>
      <c r="H26" s="13" t="s">
        <v>408</v>
      </c>
    </row>
    <row r="27" ht="15" customHeight="1" spans="1:8">
      <c r="A27" s="14"/>
      <c r="B27" s="14"/>
      <c r="C27" s="9" t="s">
        <v>352</v>
      </c>
      <c r="D27" s="12" t="s">
        <v>353</v>
      </c>
      <c r="E27" s="13" t="s">
        <v>409</v>
      </c>
      <c r="F27" s="13" t="s">
        <v>355</v>
      </c>
      <c r="G27" s="13" t="s">
        <v>408</v>
      </c>
      <c r="H27" s="13" t="s">
        <v>408</v>
      </c>
    </row>
    <row r="28" ht="15" customHeight="1" spans="1:8">
      <c r="A28" s="15"/>
      <c r="B28" s="15"/>
      <c r="C28" s="9" t="s">
        <v>352</v>
      </c>
      <c r="D28" s="12" t="s">
        <v>353</v>
      </c>
      <c r="E28" s="13" t="s">
        <v>410</v>
      </c>
      <c r="F28" s="13" t="s">
        <v>355</v>
      </c>
      <c r="G28" s="13" t="s">
        <v>408</v>
      </c>
      <c r="H28" s="13" t="s">
        <v>408</v>
      </c>
    </row>
    <row r="29" ht="15" customHeight="1" spans="1:8">
      <c r="A29" s="10" t="s">
        <v>411</v>
      </c>
      <c r="B29" s="11" t="s">
        <v>412</v>
      </c>
      <c r="C29" s="9" t="s">
        <v>342</v>
      </c>
      <c r="D29" s="12" t="s">
        <v>358</v>
      </c>
      <c r="E29" s="13" t="s">
        <v>413</v>
      </c>
      <c r="F29" s="13" t="s">
        <v>126</v>
      </c>
      <c r="G29" s="13" t="s">
        <v>414</v>
      </c>
      <c r="H29" s="13" t="s">
        <v>415</v>
      </c>
    </row>
    <row r="30" ht="15" customHeight="1" spans="1:8">
      <c r="A30" s="14"/>
      <c r="B30" s="14"/>
      <c r="C30" s="9" t="s">
        <v>347</v>
      </c>
      <c r="D30" s="12" t="s">
        <v>348</v>
      </c>
      <c r="E30" s="13" t="s">
        <v>416</v>
      </c>
      <c r="F30" s="13" t="s">
        <v>417</v>
      </c>
      <c r="G30" s="13" t="s">
        <v>418</v>
      </c>
      <c r="H30" s="13" t="s">
        <v>415</v>
      </c>
    </row>
    <row r="31" ht="15" customHeight="1" spans="1:8">
      <c r="A31" s="15"/>
      <c r="B31" s="15"/>
      <c r="C31" s="9" t="s">
        <v>352</v>
      </c>
      <c r="D31" s="12" t="s">
        <v>353</v>
      </c>
      <c r="E31" s="13" t="s">
        <v>419</v>
      </c>
      <c r="F31" s="13" t="s">
        <v>355</v>
      </c>
      <c r="G31" s="13" t="s">
        <v>420</v>
      </c>
      <c r="H31" s="13" t="s">
        <v>415</v>
      </c>
    </row>
    <row r="32" ht="15" customHeight="1" spans="1:8">
      <c r="A32" s="10" t="s">
        <v>421</v>
      </c>
      <c r="B32" s="11" t="s">
        <v>422</v>
      </c>
      <c r="C32" s="9" t="s">
        <v>342</v>
      </c>
      <c r="D32" s="12" t="s">
        <v>343</v>
      </c>
      <c r="E32" s="13" t="s">
        <v>423</v>
      </c>
      <c r="F32" s="13" t="s">
        <v>424</v>
      </c>
      <c r="G32" s="13" t="s">
        <v>425</v>
      </c>
      <c r="H32" s="13" t="s">
        <v>426</v>
      </c>
    </row>
    <row r="33" ht="15" customHeight="1" spans="1:8">
      <c r="A33" s="14"/>
      <c r="B33" s="14"/>
      <c r="C33" s="9" t="s">
        <v>347</v>
      </c>
      <c r="D33" s="12" t="s">
        <v>348</v>
      </c>
      <c r="E33" s="13" t="s">
        <v>427</v>
      </c>
      <c r="F33" s="13" t="s">
        <v>376</v>
      </c>
      <c r="G33" s="13" t="s">
        <v>428</v>
      </c>
      <c r="H33" s="13" t="s">
        <v>426</v>
      </c>
    </row>
    <row r="34" ht="15" customHeight="1" spans="1:8">
      <c r="A34" s="14"/>
      <c r="B34" s="14"/>
      <c r="C34" s="9" t="s">
        <v>352</v>
      </c>
      <c r="D34" s="12" t="s">
        <v>353</v>
      </c>
      <c r="E34" s="13" t="s">
        <v>429</v>
      </c>
      <c r="F34" s="13" t="s">
        <v>355</v>
      </c>
      <c r="G34" s="13" t="s">
        <v>430</v>
      </c>
      <c r="H34" s="13" t="s">
        <v>430</v>
      </c>
    </row>
    <row r="35" ht="15" customHeight="1" spans="1:8">
      <c r="A35" s="15"/>
      <c r="B35" s="15"/>
      <c r="C35" s="9" t="s">
        <v>352</v>
      </c>
      <c r="D35" s="12" t="s">
        <v>353</v>
      </c>
      <c r="E35" s="13" t="s">
        <v>431</v>
      </c>
      <c r="F35" s="13" t="s">
        <v>355</v>
      </c>
      <c r="G35" s="13" t="s">
        <v>430</v>
      </c>
      <c r="H35" s="13" t="s">
        <v>430</v>
      </c>
    </row>
    <row r="36" ht="15" customHeight="1" spans="1:8">
      <c r="A36" s="10" t="s">
        <v>432</v>
      </c>
      <c r="B36" s="11" t="s">
        <v>433</v>
      </c>
      <c r="C36" s="9" t="s">
        <v>342</v>
      </c>
      <c r="D36" s="12" t="s">
        <v>343</v>
      </c>
      <c r="E36" s="13" t="s">
        <v>434</v>
      </c>
      <c r="F36" s="13" t="s">
        <v>435</v>
      </c>
      <c r="G36" s="13" t="s">
        <v>436</v>
      </c>
      <c r="H36" s="13" t="s">
        <v>433</v>
      </c>
    </row>
    <row r="37" ht="15" customHeight="1" spans="1:8">
      <c r="A37" s="14"/>
      <c r="B37" s="14"/>
      <c r="C37" s="9" t="s">
        <v>347</v>
      </c>
      <c r="D37" s="12" t="s">
        <v>348</v>
      </c>
      <c r="E37" s="13" t="s">
        <v>437</v>
      </c>
      <c r="F37" s="13" t="s">
        <v>376</v>
      </c>
      <c r="G37" s="13" t="s">
        <v>438</v>
      </c>
      <c r="H37" s="13" t="s">
        <v>433</v>
      </c>
    </row>
    <row r="38" ht="15" customHeight="1" spans="1:8">
      <c r="A38" s="14"/>
      <c r="B38" s="14"/>
      <c r="C38" s="9" t="s">
        <v>352</v>
      </c>
      <c r="D38" s="12" t="s">
        <v>353</v>
      </c>
      <c r="E38" s="13" t="s">
        <v>439</v>
      </c>
      <c r="F38" s="13" t="s">
        <v>355</v>
      </c>
      <c r="G38" s="13" t="s">
        <v>440</v>
      </c>
      <c r="H38" s="13" t="s">
        <v>433</v>
      </c>
    </row>
    <row r="39" ht="15" customHeight="1" spans="1:8">
      <c r="A39" s="15"/>
      <c r="B39" s="15"/>
      <c r="C39" s="9" t="s">
        <v>352</v>
      </c>
      <c r="D39" s="12" t="s">
        <v>353</v>
      </c>
      <c r="E39" s="13" t="s">
        <v>441</v>
      </c>
      <c r="F39" s="13" t="s">
        <v>355</v>
      </c>
      <c r="G39" s="13" t="s">
        <v>440</v>
      </c>
      <c r="H39" s="13" t="s">
        <v>442</v>
      </c>
    </row>
    <row r="40" ht="15" customHeight="1" spans="1:8">
      <c r="A40" s="10" t="s">
        <v>443</v>
      </c>
      <c r="B40" s="11" t="s">
        <v>444</v>
      </c>
      <c r="C40" s="9" t="s">
        <v>342</v>
      </c>
      <c r="D40" s="12" t="s">
        <v>358</v>
      </c>
      <c r="E40" s="13" t="s">
        <v>445</v>
      </c>
      <c r="F40" s="13" t="s">
        <v>446</v>
      </c>
      <c r="G40" s="13" t="s">
        <v>447</v>
      </c>
      <c r="H40" s="13" t="s">
        <v>448</v>
      </c>
    </row>
    <row r="41" ht="15" customHeight="1" spans="1:8">
      <c r="A41" s="14"/>
      <c r="B41" s="14"/>
      <c r="C41" s="9" t="s">
        <v>342</v>
      </c>
      <c r="D41" s="12" t="s">
        <v>449</v>
      </c>
      <c r="E41" s="13" t="s">
        <v>450</v>
      </c>
      <c r="F41" s="13" t="s">
        <v>355</v>
      </c>
      <c r="G41" s="13" t="s">
        <v>451</v>
      </c>
      <c r="H41" s="13" t="s">
        <v>448</v>
      </c>
    </row>
    <row r="42" ht="15" customHeight="1" spans="1:8">
      <c r="A42" s="14"/>
      <c r="B42" s="14"/>
      <c r="C42" s="9" t="s">
        <v>347</v>
      </c>
      <c r="D42" s="12" t="s">
        <v>348</v>
      </c>
      <c r="E42" s="13" t="s">
        <v>452</v>
      </c>
      <c r="F42" s="13" t="s">
        <v>446</v>
      </c>
      <c r="G42" s="13" t="s">
        <v>453</v>
      </c>
      <c r="H42" s="13" t="s">
        <v>454</v>
      </c>
    </row>
    <row r="43" ht="15" customHeight="1" spans="1:8">
      <c r="A43" s="14"/>
      <c r="B43" s="14"/>
      <c r="C43" s="9" t="s">
        <v>352</v>
      </c>
      <c r="D43" s="12" t="s">
        <v>353</v>
      </c>
      <c r="E43" s="13" t="s">
        <v>455</v>
      </c>
      <c r="F43" s="13" t="s">
        <v>355</v>
      </c>
      <c r="G43" s="13" t="s">
        <v>456</v>
      </c>
      <c r="H43" s="13" t="s">
        <v>457</v>
      </c>
    </row>
    <row r="44" ht="15" customHeight="1" spans="1:8">
      <c r="A44" s="14"/>
      <c r="B44" s="14"/>
      <c r="C44" s="9" t="s">
        <v>352</v>
      </c>
      <c r="D44" s="12" t="s">
        <v>353</v>
      </c>
      <c r="E44" s="13" t="s">
        <v>458</v>
      </c>
      <c r="F44" s="13" t="s">
        <v>355</v>
      </c>
      <c r="G44" s="13" t="s">
        <v>456</v>
      </c>
      <c r="H44" s="13" t="s">
        <v>459</v>
      </c>
    </row>
    <row r="45" ht="15" customHeight="1" spans="1:8">
      <c r="A45" s="15"/>
      <c r="B45" s="15"/>
      <c r="C45" s="9" t="s">
        <v>352</v>
      </c>
      <c r="D45" s="12" t="s">
        <v>353</v>
      </c>
      <c r="E45" s="13" t="s">
        <v>460</v>
      </c>
      <c r="F45" s="13" t="s">
        <v>355</v>
      </c>
      <c r="G45" s="13" t="s">
        <v>456</v>
      </c>
      <c r="H45" s="13" t="s">
        <v>459</v>
      </c>
    </row>
    <row r="46" ht="15" customHeight="1" spans="1:8">
      <c r="A46" s="10" t="s">
        <v>461</v>
      </c>
      <c r="B46" s="11" t="s">
        <v>462</v>
      </c>
      <c r="C46" s="9" t="s">
        <v>342</v>
      </c>
      <c r="D46" s="12" t="s">
        <v>358</v>
      </c>
      <c r="E46" s="13" t="s">
        <v>463</v>
      </c>
      <c r="F46" s="13" t="s">
        <v>464</v>
      </c>
      <c r="G46" s="13" t="s">
        <v>360</v>
      </c>
      <c r="H46" s="13" t="s">
        <v>465</v>
      </c>
    </row>
    <row r="47" ht="15" customHeight="1" spans="1:8">
      <c r="A47" s="14"/>
      <c r="B47" s="14"/>
      <c r="C47" s="9" t="s">
        <v>347</v>
      </c>
      <c r="D47" s="12" t="s">
        <v>362</v>
      </c>
      <c r="E47" s="13" t="s">
        <v>466</v>
      </c>
      <c r="F47" s="13" t="s">
        <v>126</v>
      </c>
      <c r="G47" s="13" t="s">
        <v>360</v>
      </c>
      <c r="H47" s="13" t="s">
        <v>465</v>
      </c>
    </row>
    <row r="48" ht="15" customHeight="1" spans="1:8">
      <c r="A48" s="15"/>
      <c r="B48" s="15"/>
      <c r="C48" s="9" t="s">
        <v>352</v>
      </c>
      <c r="D48" s="12" t="s">
        <v>353</v>
      </c>
      <c r="E48" s="13" t="s">
        <v>467</v>
      </c>
      <c r="F48" s="13" t="s">
        <v>355</v>
      </c>
      <c r="G48" s="13" t="s">
        <v>468</v>
      </c>
      <c r="H48" s="13" t="s">
        <v>465</v>
      </c>
    </row>
    <row r="49" ht="15" customHeight="1" spans="1:8">
      <c r="A49" s="10" t="s">
        <v>469</v>
      </c>
      <c r="B49" s="11" t="s">
        <v>470</v>
      </c>
      <c r="C49" s="9" t="s">
        <v>342</v>
      </c>
      <c r="D49" s="12" t="s">
        <v>343</v>
      </c>
      <c r="E49" s="13" t="s">
        <v>471</v>
      </c>
      <c r="F49" s="13" t="s">
        <v>472</v>
      </c>
      <c r="G49" s="13" t="s">
        <v>473</v>
      </c>
      <c r="H49" s="13" t="s">
        <v>474</v>
      </c>
    </row>
    <row r="50" ht="15" customHeight="1" spans="1:8">
      <c r="A50" s="14"/>
      <c r="B50" s="14"/>
      <c r="C50" s="9" t="s">
        <v>347</v>
      </c>
      <c r="D50" s="12" t="s">
        <v>348</v>
      </c>
      <c r="E50" s="13" t="s">
        <v>475</v>
      </c>
      <c r="F50" s="13" t="s">
        <v>403</v>
      </c>
      <c r="G50" s="13" t="s">
        <v>476</v>
      </c>
      <c r="H50" s="13" t="s">
        <v>477</v>
      </c>
    </row>
    <row r="51" ht="15" customHeight="1" spans="1:8">
      <c r="A51" s="14"/>
      <c r="B51" s="14"/>
      <c r="C51" s="9" t="s">
        <v>352</v>
      </c>
      <c r="D51" s="12" t="s">
        <v>353</v>
      </c>
      <c r="E51" s="13" t="s">
        <v>478</v>
      </c>
      <c r="F51" s="13" t="s">
        <v>355</v>
      </c>
      <c r="G51" s="13" t="s">
        <v>479</v>
      </c>
      <c r="H51" s="13" t="s">
        <v>480</v>
      </c>
    </row>
    <row r="52" ht="15" customHeight="1" spans="1:8">
      <c r="A52" s="14"/>
      <c r="B52" s="14"/>
      <c r="C52" s="9" t="s">
        <v>352</v>
      </c>
      <c r="D52" s="12" t="s">
        <v>353</v>
      </c>
      <c r="E52" s="13" t="s">
        <v>481</v>
      </c>
      <c r="F52" s="13" t="s">
        <v>355</v>
      </c>
      <c r="G52" s="13" t="s">
        <v>408</v>
      </c>
      <c r="H52" s="13" t="s">
        <v>408</v>
      </c>
    </row>
    <row r="53" ht="15" customHeight="1" spans="1:8">
      <c r="A53" s="15"/>
      <c r="B53" s="15"/>
      <c r="C53" s="9" t="s">
        <v>352</v>
      </c>
      <c r="D53" s="12" t="s">
        <v>353</v>
      </c>
      <c r="E53" s="13" t="s">
        <v>482</v>
      </c>
      <c r="F53" s="13" t="s">
        <v>355</v>
      </c>
      <c r="G53" s="13" t="s">
        <v>408</v>
      </c>
      <c r="H53" s="13" t="s">
        <v>408</v>
      </c>
    </row>
    <row r="54" ht="15" customHeight="1" spans="1:8">
      <c r="A54" s="10" t="s">
        <v>483</v>
      </c>
      <c r="B54" s="11" t="s">
        <v>484</v>
      </c>
      <c r="C54" s="9" t="s">
        <v>342</v>
      </c>
      <c r="D54" s="12" t="s">
        <v>358</v>
      </c>
      <c r="E54" s="13" t="s">
        <v>485</v>
      </c>
      <c r="F54" s="13" t="s">
        <v>486</v>
      </c>
      <c r="G54" s="13" t="s">
        <v>360</v>
      </c>
      <c r="H54" s="13" t="s">
        <v>487</v>
      </c>
    </row>
    <row r="55" ht="15" customHeight="1" spans="1:8">
      <c r="A55" s="14"/>
      <c r="B55" s="14"/>
      <c r="C55" s="9" t="s">
        <v>347</v>
      </c>
      <c r="D55" s="12" t="s">
        <v>362</v>
      </c>
      <c r="E55" s="13" t="s">
        <v>488</v>
      </c>
      <c r="F55" s="13" t="s">
        <v>389</v>
      </c>
      <c r="G55" s="13" t="s">
        <v>489</v>
      </c>
      <c r="H55" s="13" t="s">
        <v>490</v>
      </c>
    </row>
    <row r="56" ht="15" customHeight="1" spans="1:8">
      <c r="A56" s="15"/>
      <c r="B56" s="15"/>
      <c r="C56" s="9" t="s">
        <v>352</v>
      </c>
      <c r="D56" s="12" t="s">
        <v>353</v>
      </c>
      <c r="E56" s="13" t="s">
        <v>491</v>
      </c>
      <c r="F56" s="13" t="s">
        <v>355</v>
      </c>
      <c r="G56" s="13" t="s">
        <v>367</v>
      </c>
      <c r="H56" s="13" t="s">
        <v>367</v>
      </c>
    </row>
    <row r="57" ht="15" customHeight="1" spans="1:8">
      <c r="A57" s="10" t="s">
        <v>492</v>
      </c>
      <c r="B57" s="11" t="s">
        <v>493</v>
      </c>
      <c r="C57" s="9" t="s">
        <v>342</v>
      </c>
      <c r="D57" s="12" t="s">
        <v>358</v>
      </c>
      <c r="E57" s="13" t="s">
        <v>494</v>
      </c>
      <c r="F57" s="13" t="s">
        <v>495</v>
      </c>
      <c r="G57" s="13" t="s">
        <v>496</v>
      </c>
      <c r="H57" s="13" t="s">
        <v>497</v>
      </c>
    </row>
    <row r="58" ht="15" customHeight="1" spans="1:8">
      <c r="A58" s="14"/>
      <c r="B58" s="14"/>
      <c r="C58" s="9" t="s">
        <v>342</v>
      </c>
      <c r="D58" s="12" t="s">
        <v>449</v>
      </c>
      <c r="E58" s="13" t="s">
        <v>498</v>
      </c>
      <c r="F58" s="13" t="s">
        <v>499</v>
      </c>
      <c r="G58" s="13" t="s">
        <v>500</v>
      </c>
      <c r="H58" s="13" t="s">
        <v>497</v>
      </c>
    </row>
    <row r="59" ht="15" customHeight="1" spans="1:8">
      <c r="A59" s="14"/>
      <c r="B59" s="14"/>
      <c r="C59" s="9" t="s">
        <v>347</v>
      </c>
      <c r="D59" s="12" t="s">
        <v>348</v>
      </c>
      <c r="E59" s="13" t="s">
        <v>501</v>
      </c>
      <c r="F59" s="13" t="s">
        <v>376</v>
      </c>
      <c r="G59" s="13" t="s">
        <v>502</v>
      </c>
      <c r="H59" s="13" t="s">
        <v>497</v>
      </c>
    </row>
    <row r="60" ht="15" customHeight="1" spans="1:8">
      <c r="A60" s="15"/>
      <c r="B60" s="15"/>
      <c r="C60" s="9" t="s">
        <v>352</v>
      </c>
      <c r="D60" s="12" t="s">
        <v>353</v>
      </c>
      <c r="E60" s="13" t="s">
        <v>503</v>
      </c>
      <c r="F60" s="13" t="s">
        <v>499</v>
      </c>
      <c r="G60" s="13" t="s">
        <v>502</v>
      </c>
      <c r="H60" s="13" t="s">
        <v>497</v>
      </c>
    </row>
  </sheetData>
  <mergeCells count="28">
    <mergeCell ref="A2:H2"/>
    <mergeCell ref="A3:B3"/>
    <mergeCell ref="A7:A9"/>
    <mergeCell ref="A10:A13"/>
    <mergeCell ref="A14:A18"/>
    <mergeCell ref="A19:A23"/>
    <mergeCell ref="A24:A28"/>
    <mergeCell ref="A29:A31"/>
    <mergeCell ref="A32:A35"/>
    <mergeCell ref="A36:A39"/>
    <mergeCell ref="A40:A45"/>
    <mergeCell ref="A46:A48"/>
    <mergeCell ref="A49:A53"/>
    <mergeCell ref="A54:A56"/>
    <mergeCell ref="A57:A60"/>
    <mergeCell ref="B7:B9"/>
    <mergeCell ref="B10:B13"/>
    <mergeCell ref="B14:B18"/>
    <mergeCell ref="B19:B23"/>
    <mergeCell ref="B24:B28"/>
    <mergeCell ref="B29:B31"/>
    <mergeCell ref="B32:B35"/>
    <mergeCell ref="B36:B39"/>
    <mergeCell ref="B40:B45"/>
    <mergeCell ref="B46:B48"/>
    <mergeCell ref="B49:B53"/>
    <mergeCell ref="B54:B56"/>
    <mergeCell ref="B57:B60"/>
  </mergeCells>
  <printOptions horizontalCentered="1"/>
  <pageMargins left="1" right="1" top="0.75" bottom="0.75" header="0" footer="0"/>
  <pageSetup paperSize="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部门预算收支总表</vt:lpstr>
      <vt:lpstr>昆明市部门预算支出总表</vt:lpstr>
      <vt:lpstr>部门预算基本支出明细表</vt:lpstr>
      <vt:lpstr>部门预算项目支出明细表（一）</vt:lpstr>
      <vt:lpstr>部门预算项目支出明细表（二）</vt:lpstr>
      <vt:lpstr>部门新增资产配置预算表</vt:lpstr>
      <vt:lpstr>部门政府采购预算表</vt:lpstr>
      <vt:lpstr>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蓉</cp:lastModifiedBy>
  <dcterms:created xsi:type="dcterms:W3CDTF">2020-06-02T01:14:00Z</dcterms:created>
  <dcterms:modified xsi:type="dcterms:W3CDTF">2020-06-03T07:43:44Z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